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8880" tabRatio="761" activeTab="0"/>
  </bookViews>
  <sheets>
    <sheet name="Прейскурант основной" sheetId="1" r:id="rId1"/>
    <sheet name="рассчет" sheetId="2" state="hidden" r:id="rId2"/>
  </sheets>
  <definedNames>
    <definedName name="_xlnm.Print_Area" localSheetId="0">'Прейскурант основной'!$A$1:$E$400</definedName>
  </definedNames>
  <calcPr fullCalcOnLoad="1"/>
</workbook>
</file>

<file path=xl/sharedStrings.xml><?xml version="1.0" encoding="utf-8"?>
<sst xmlns="http://schemas.openxmlformats.org/spreadsheetml/2006/main" count="795" uniqueCount="781">
  <si>
    <t>(в рублях)</t>
  </si>
  <si>
    <t>№ п/п</t>
  </si>
  <si>
    <t>Предельная стоимость</t>
  </si>
  <si>
    <t>Нейросонография новорожденного</t>
  </si>
  <si>
    <t>УЗИ щитовидной железы</t>
  </si>
  <si>
    <t>УЗИ молочной железы</t>
  </si>
  <si>
    <t xml:space="preserve">УЗИ периферических лимфаузлов и мягких тканей </t>
  </si>
  <si>
    <t>УЗИ печень+желчный пузырь</t>
  </si>
  <si>
    <t>УЗИ желчного пузыря с определением функции</t>
  </si>
  <si>
    <t>УЗИ поджелудочной железы</t>
  </si>
  <si>
    <t>УЗИ селезенки</t>
  </si>
  <si>
    <t xml:space="preserve">УЗИ компл.ОБП (печень, ж/пузырь, поджел., селезенка) </t>
  </si>
  <si>
    <t>УЗИ почек (оба органа)</t>
  </si>
  <si>
    <t>УЗИ (почки+надпочечники)</t>
  </si>
  <si>
    <t>УЗИ органов малого таза</t>
  </si>
  <si>
    <t>ЭХО КГ без доплеровского анализа</t>
  </si>
  <si>
    <t>ЭХО КГ с цветным картированием</t>
  </si>
  <si>
    <t>ЭХО КГ с доплеровским анализом</t>
  </si>
  <si>
    <t>Доплерография сосудов брюшной полости</t>
  </si>
  <si>
    <t xml:space="preserve">Доплерография магистральных сосудов </t>
  </si>
  <si>
    <t xml:space="preserve">Беременность I триместр </t>
  </si>
  <si>
    <t xml:space="preserve">Беременность II-III триместр + фетометрия плода + УЗИ внутренних органов плода + ЭХО-КГ+НСТ + экстраплодовая структура + доплерография сосудов </t>
  </si>
  <si>
    <t xml:space="preserve">Эзофагогастродуоденоскопия диагностическая </t>
  </si>
  <si>
    <t>Ректосигмоидоскопия диагностическая</t>
  </si>
  <si>
    <t>Ректоскопия диагностическая</t>
  </si>
  <si>
    <t>Подсчет ретикулоцитов</t>
  </si>
  <si>
    <t>Подсчет тромбоцитов</t>
  </si>
  <si>
    <t>Определение СОЭ</t>
  </si>
  <si>
    <t>Подсчет лейкоцитов</t>
  </si>
  <si>
    <t>Подсчет лейкоцитарной формулы с описанием морфологии форменных элементов</t>
  </si>
  <si>
    <t>Подсчет миелограммы и характеристика костно-мозгового кроветворения</t>
  </si>
  <si>
    <t>Подсчет мегакариоцитов</t>
  </si>
  <si>
    <t>Подсчет миелокариоцитов</t>
  </si>
  <si>
    <t>Определение группы крови по системе АВО с помощью стандартных сывороток или перекрестным методом</t>
  </si>
  <si>
    <t>Определение резус фактора</t>
  </si>
  <si>
    <t>Определение С-реактивного белка в сыворотке крови</t>
  </si>
  <si>
    <t>Определение общего белка сыворотки крови</t>
  </si>
  <si>
    <t>Проба тимоловая</t>
  </si>
  <si>
    <t>Определение мочевины в сыворотке крови</t>
  </si>
  <si>
    <t>Определение глюкозы в сыворотке крови</t>
  </si>
  <si>
    <t>Определение "бетта"-липопротеидов</t>
  </si>
  <si>
    <t>Определение холестерина в сыворотке крови</t>
  </si>
  <si>
    <t>Определение билирубина и его фракций в сыворотке крови</t>
  </si>
  <si>
    <t>Определение хлоридов в сыворотке крови</t>
  </si>
  <si>
    <t>Определение железа в сыворотке крови</t>
  </si>
  <si>
    <t>Определение неорганического фосфора в сыворотке крови</t>
  </si>
  <si>
    <t>Определение общего кальция в сыворотке крови</t>
  </si>
  <si>
    <t>Определение "альфа"-амилазы в сыворотке крови, моче</t>
  </si>
  <si>
    <t>Определение активности аспартатамитрансферазы в сыворотке крови (АСТ)</t>
  </si>
  <si>
    <t>Определение активности аланиминотрансферазы в сыворотке крови (АЛТ)</t>
  </si>
  <si>
    <t>Определение активности щелочной фосфатазы в сыворотке крови</t>
  </si>
  <si>
    <t>Определение протромбинового индекса</t>
  </si>
  <si>
    <t>Определение содержания фибриногена в плазме крови</t>
  </si>
  <si>
    <t>Определение времени свертывания цельной крови</t>
  </si>
  <si>
    <t>Длительность кровотечения (определение времени кровотечения)</t>
  </si>
  <si>
    <t>Подсчет количества форменных элементов (проба Нечипоренко)</t>
  </si>
  <si>
    <t>Обнаружение билирубина (экспресс-методом)</t>
  </si>
  <si>
    <t>Проба Зимницкого</t>
  </si>
  <si>
    <t>Обнаружение глюкозы (экспресс-методом)</t>
  </si>
  <si>
    <t>Определение амилазы (диастазы) мочи</t>
  </si>
  <si>
    <t>Проба Сулковича</t>
  </si>
  <si>
    <t>Суточный анализ на белок</t>
  </si>
  <si>
    <t>Суточный анализ на глюкозу</t>
  </si>
  <si>
    <t>Определение цвета, прозрачности, относит.плотности, количества, фибринозной пленки</t>
  </si>
  <si>
    <t>Определение ревматоидного фактора</t>
  </si>
  <si>
    <t>Обнаружение клеток красной волчанки (LE-клеток)</t>
  </si>
  <si>
    <t>Исследование материала, полученного при гинекологическом осмотре</t>
  </si>
  <si>
    <t>Спирография на автом.аппаратах</t>
  </si>
  <si>
    <t>Пункция гайморовых пазух</t>
  </si>
  <si>
    <t>Ультразвуковая дезинтеграция нижних носовых раковин. Местный наркоз</t>
  </si>
  <si>
    <t>Промывание лакун небных миндалин</t>
  </si>
  <si>
    <t>Промывание серных пробок</t>
  </si>
  <si>
    <t>Аденотомия под местным наркозом</t>
  </si>
  <si>
    <t>Поднадкостничное введение медикаментов в заушную область</t>
  </si>
  <si>
    <t>Тонзиллэктотомия</t>
  </si>
  <si>
    <t>Ультрафиолетовое облучение крови</t>
  </si>
  <si>
    <t>Внутривенное лазерное облучение крови</t>
  </si>
  <si>
    <t>Плазмеферез</t>
  </si>
  <si>
    <t>Внутривенный наркоз</t>
  </si>
  <si>
    <t>взрослые</t>
  </si>
  <si>
    <t>дети</t>
  </si>
  <si>
    <t>Общие виды работ</t>
  </si>
  <si>
    <t>Осмотр (без проведения лечебно-диагностических мероприятий, с обязательным заполнением зубной формулы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</si>
  <si>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</si>
  <si>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КПУкп, ИГ, ПМА, состояние прикуса, степени активности кариеса)</t>
  </si>
  <si>
    <t>Помощь при неотложных стоматологических состояниях (включая осмотр):</t>
  </si>
  <si>
    <t>Оказание догоспитальной помощи при:
 - обмороке, коллапсе</t>
  </si>
  <si>
    <t>Анестезия внутриротовая (инфильтрационная, проводниковая, внутрипульпарная, интралигаментарная)</t>
  </si>
  <si>
    <t>Апликация лекарственного препарата на слизистую оболочку полости рта (1 сеанс)</t>
  </si>
  <si>
    <t>Снятие пломбы</t>
  </si>
  <si>
    <t>Психоподготовка больного к лечению (до 3-х раз)</t>
  </si>
  <si>
    <t>Обучение, санитарное просвещение, консультация матери, сопровождающих лиц пациента</t>
  </si>
  <si>
    <t>Проведение профессиональной гигиены одного зуба (снятие над-, поддесневого зубного камня, шлифовка, полировка)</t>
  </si>
  <si>
    <t>Проведение профессиональной гигиены у детей (всех зубов)</t>
  </si>
  <si>
    <t>Покрытие зубов фторлаком, фторгелем</t>
  </si>
  <si>
    <t>Лечение зубов под наркозом (плюсуется к каждому законченному виду работы)</t>
  </si>
  <si>
    <t>Чтение одной диагностической дентальной рентгенограммы</t>
  </si>
  <si>
    <t>Виды работ на терапевтическом приеме</t>
  </si>
  <si>
    <t>Повторный осмотр (без заполнения зубной формулы)</t>
  </si>
  <si>
    <t>Лечение поверхностного кариеса методом серебрения 1 зуб</t>
  </si>
  <si>
    <t>Наложение одной пломбы из цемента при поверхностном и среднем кариесе 1 и 5 класса по Блэку, кариес цемента корня</t>
  </si>
  <si>
    <t>Наложение одной пломбы из цемента при поверхностном и среднем кариесе 2 и 3 класса по Блэку</t>
  </si>
  <si>
    <t>Наложение одной пломбы из цемента при поверхностном и среднем кариесе 4 класса по Блэку</t>
  </si>
  <si>
    <t>Наложение одной пломбы из композитов при поверхностом и среднем кариесе химического отвержения 1 и 5 класса по Блэку, кариес цемента корня</t>
  </si>
  <si>
    <t>Наложение одной пломбы из композитов при поверхностом и среднем кариесе химического отвержения 2 и 3 класса по Блэку</t>
  </si>
  <si>
    <t>Наложение одной пломбы из композитов при поверхностом и среднем кариесе химического отвержения 4 класса по Блеку</t>
  </si>
  <si>
    <t>Наложение лечебной прокладки при глубоком кариесе</t>
  </si>
  <si>
    <t>Востановление формы зуба при отсутствии твердых тканей до 1/2 коронки</t>
  </si>
  <si>
    <t>Отбеливание коронки зуба (1 сеанс)</t>
  </si>
  <si>
    <t>Лечение заболеваний твердых тканей зубов с использованием фотополимеров</t>
  </si>
  <si>
    <t>Наложение одной пломбы при поверхностом и среднем кариесе 1 и 5 класса по Блэку, кариесе цемента зуба (линейная техника)</t>
  </si>
  <si>
    <t>Наложение одной пломбы при поверхностом и среднем кариесе 1 и 5 класса по Блэку, кариесе цемента корня (сэндвич-техника)</t>
  </si>
  <si>
    <t>Наложение одной пломбы при поверхностом и среднем кариесе 2 и 3 класса по Блэку (линейная техника)</t>
  </si>
  <si>
    <t>Наложение одной пломбы при поверхностом и среднем кариесе 2 и 3 класса по Блэку (сэндвич-техника)</t>
  </si>
  <si>
    <t>Наложение одной пломбы при поверхностном и среднем кариесе 4 класса по Блэку (линейная техника)</t>
  </si>
  <si>
    <t>Наложение одной пломбы при поверхностном и среднем кариесе 4 класса по Блэку (сэндвич-техника)</t>
  </si>
  <si>
    <t>Лечение с применением пина в зависимости от вида полости (суммируется с основным видом работ)</t>
  </si>
  <si>
    <t>Полировка пломбы из композита при лечении кариозных полостей 1, 2, 3, 5 класса по Блэку</t>
  </si>
  <si>
    <t>Полировка пломбы при реставрационных работах при лечении кариозных полостей 4 класса по Блэку</t>
  </si>
  <si>
    <t>Эндоскопические виды работ</t>
  </si>
  <si>
    <t>Фиксация поста в корневом канале</t>
  </si>
  <si>
    <t>Лечение пульпита ампутационным методом без наложения пломбы</t>
  </si>
  <si>
    <t>Лечение периодонтита импрегнационным методом (без наложения пломбы)</t>
  </si>
  <si>
    <t>Лечение одного хорошо проходимого корневого канала без применения средств резорбиции (т.е. пломбирование канала без гиттаперчи)</t>
  </si>
  <si>
    <t>Лечение одного корневого канала с применением средств механического и химического расширения</t>
  </si>
  <si>
    <t>Введение лекарственных средств в корневой канал при лечении деструктивных форм периодонтитов (на каждое посещение)</t>
  </si>
  <si>
    <t>Подготовка и обтурация одного корневого канала гуттаперчей</t>
  </si>
  <si>
    <t>Распломбировка одного корневого канала, пломбированного цинк-эвгеноловой пастой</t>
  </si>
  <si>
    <t>Распломбировка одного корневого канала, пломбированного резорцин-формалиновой пастой</t>
  </si>
  <si>
    <t>Распломбировка одного корневого канала, пломбированного фосфат-цементом</t>
  </si>
  <si>
    <t>Извлечение фиксированного инородного тела из одного корневого канала</t>
  </si>
  <si>
    <t>Распломбирование одного канала под штифт</t>
  </si>
  <si>
    <t>Удаление назубных отложений ручным способом полностью (не менее 5 зубов) с обязательным указанием зубной формулы</t>
  </si>
  <si>
    <t>Удаление назубных отложений с помощью ультразвуковой аппаратуры полностью (не менее 5 зубов) с обязательным указанием зубной формулы</t>
  </si>
  <si>
    <t>Виды работ на хирургическом приеме (без учета анестезии)</t>
  </si>
  <si>
    <t>Удаление временного зуба</t>
  </si>
  <si>
    <t>Удаление постоянного зуба</t>
  </si>
  <si>
    <t>Сложное удаление зуба с разъединением корней</t>
  </si>
  <si>
    <t>Врач-отоларинголог</t>
  </si>
  <si>
    <t>Врач-детский хирург</t>
  </si>
  <si>
    <t>Врач-офтальмолог</t>
  </si>
  <si>
    <t>Врач-детский эндокринолог</t>
  </si>
  <si>
    <t>Врач-нефролог</t>
  </si>
  <si>
    <t>Врач-аллерголог</t>
  </si>
  <si>
    <t>Врач-педиатр</t>
  </si>
  <si>
    <t>Врач-кардиолог</t>
  </si>
  <si>
    <t>Врач-детский онколог</t>
  </si>
  <si>
    <t>Врач-гематолог</t>
  </si>
  <si>
    <t>Врач-травматолог-ортопед</t>
  </si>
  <si>
    <t>Врач-невролог</t>
  </si>
  <si>
    <t>Врач-уролог</t>
  </si>
  <si>
    <t>УТВЕРЖДАЮ</t>
  </si>
  <si>
    <t>Холтеровское мониторирование ЭКГ 24 ч.</t>
  </si>
  <si>
    <t>Холтеровское мониторирование ЭКГ свыше 24 ч.</t>
  </si>
  <si>
    <t>Спирография на автом.аппаратах медикаментозной пробой</t>
  </si>
  <si>
    <t>Гематологические исследования</t>
  </si>
  <si>
    <t>Гемостаз</t>
  </si>
  <si>
    <t>Исследование мочи</t>
  </si>
  <si>
    <t>Исследование спиномозговой жидкости</t>
  </si>
  <si>
    <t>Прочие исследования</t>
  </si>
  <si>
    <t>Кислородные коктейли (150 мл)</t>
  </si>
  <si>
    <t>Массажное кресло (15 мин.)</t>
  </si>
  <si>
    <t>Палата повышенной комфортности в ЛОР-отделении (1 сут.)</t>
  </si>
  <si>
    <t>Палата повышенной комфортности в соматическом отделении с отдельным туалетом (1 сут.)</t>
  </si>
  <si>
    <t>Восстановление формы зуба при отсутствии твердых тканей до 1/2 коронки зуба</t>
  </si>
  <si>
    <t>Заочная консультация по предост. рентгеногр. с оформлением протокола</t>
  </si>
  <si>
    <t>R-гр.черепа в 2-х проекциях</t>
  </si>
  <si>
    <t>Р-н придаточных пазух и скуловой кости в 1 пр.</t>
  </si>
  <si>
    <t>R-гр.костей носа в 2-х проекциях</t>
  </si>
  <si>
    <t>Р-н органов гр.клетки в 1 проекции (обзорная)</t>
  </si>
  <si>
    <t>Р-н органов гр.клетки в 2-х проекциях</t>
  </si>
  <si>
    <t>Обзорная рент-ия брюшной полости</t>
  </si>
  <si>
    <t>Р-н шейного отдела позвоночника в 2-х проекциях</t>
  </si>
  <si>
    <t>Р-н грудного отдела позвоночника в 2-х проекциях</t>
  </si>
  <si>
    <t>Р-н поясничного и пояснично-крестцового отдела в 2-х проекциях</t>
  </si>
  <si>
    <t>Р-н крестца и копчика в 2-х проекциях</t>
  </si>
  <si>
    <t>Функционал.исследования позвоночника в 2-х проекциях</t>
  </si>
  <si>
    <t>Р-графия ключицы</t>
  </si>
  <si>
    <t>Р-графия верхней конечности в 2-х проекциях</t>
  </si>
  <si>
    <t>Р-графия костей нижн.конечности в 2-х проекциях</t>
  </si>
  <si>
    <t>Ортопантомограмма (панорамный 1 снимок)</t>
  </si>
  <si>
    <t>Контрольный осмотр в процессе лечения</t>
  </si>
  <si>
    <t>Консультация (обучение, санитарн.просв.. Консультация родителей и пациентов по освоению методов устранения вредных привычек, нормализация функций з/ч системы с целью профилактики з/челюстных аномалий</t>
  </si>
  <si>
    <t>Комплексное первичное обследование и оформление документации первичного больного (антропометрия лица, клинические исследования функций з/ч системы, подсчет индексов гигиены, ПМА, определение степени трудности лечения)</t>
  </si>
  <si>
    <t>Оформление истории болезни пациента, закончившего лечение</t>
  </si>
  <si>
    <t>Психподготовка больного к ортодонтическому лечению и психотерапия (до 3-х раз)</t>
  </si>
  <si>
    <t>Снятие одного слепка эластичной массой</t>
  </si>
  <si>
    <t>Отливка одной модели челюсти с оформлением цоколя</t>
  </si>
  <si>
    <t>Измерение диагностических моделей челюстей и анализ полученных данных</t>
  </si>
  <si>
    <t>Определение на ортопантограмме челюстей степени формирования коронок и корней постоянных зубов, измерение углов наклона их осей, анализ полученных данных</t>
  </si>
  <si>
    <t>Изучение и описание рентгенограммы кисти</t>
  </si>
  <si>
    <t>Гравировка и разметка иоделей, конструирование сложных ортодонтических аппаратов</t>
  </si>
  <si>
    <t>Определение конструктивного прикуса</t>
  </si>
  <si>
    <t>Припасовывание съемного ортодонтического аппарата (без элементов)</t>
  </si>
  <si>
    <t>Припасовывание блоковогодвучелюстного аппарата (без элементов)</t>
  </si>
  <si>
    <t>Припасовывание каркасногодвучелюстного аппарата (без элементов)</t>
  </si>
  <si>
    <t>За каждый элемент съемного ортодонтического аппарата</t>
  </si>
  <si>
    <t>Припасовывание аппарата Френкеля</t>
  </si>
  <si>
    <t>Изготовление индивидуального позиционера</t>
  </si>
  <si>
    <t>Распил аппарата через винт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</si>
  <si>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</si>
  <si>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аппарата</t>
  </si>
  <si>
    <t>Коррекция базиса съемных ортодонтических аппаратов с помощью самотвердеющей пластмассы</t>
  </si>
  <si>
    <t>Подслойка пластмассы</t>
  </si>
  <si>
    <t>Активирование элементов съемного ортодонтического аппарата</t>
  </si>
  <si>
    <t>Наложение или замена сепарационных лигатур</t>
  </si>
  <si>
    <t>Сдача ортодонтической коронки</t>
  </si>
  <si>
    <t>Сдача ортодонтического кольца</t>
  </si>
  <si>
    <t>Повторное укрепление на цемент ортодонтической коронки</t>
  </si>
  <si>
    <t>Повторное укрепление на цемент ортодонтического кольца</t>
  </si>
  <si>
    <t>Снятие одной ортодонтической коронки, ортодонтического кольца, брекета, ретейнера (1 зуб)</t>
  </si>
  <si>
    <t>Укрепление ортодонтических деталей на эмали зубов с помощью композитных материалов (на одну деталь), фиксация брекета</t>
  </si>
  <si>
    <t>Наложение и фиксация одной детали NiTi-дуги</t>
  </si>
  <si>
    <t>Изгибание и фиксация небного бюгеля стандартного</t>
  </si>
  <si>
    <t>Изгибание и фиксация небного бюгеля индивидуального</t>
  </si>
  <si>
    <t>Изгибание и фиксация губного бампера стандартного</t>
  </si>
  <si>
    <t>Изгибание и фиксация губного бампера индивидуального</t>
  </si>
  <si>
    <t>Активирование 1 элемента Эджуайз, бегг-техники</t>
  </si>
  <si>
    <t>Наложение стальной дуги</t>
  </si>
  <si>
    <t>Наложение 1 лигатуры или одного звена цепочки</t>
  </si>
  <si>
    <t>Активирование стальной дуги</t>
  </si>
  <si>
    <t>Изгибание ретейнера</t>
  </si>
  <si>
    <t>Полировка после снятия брекета (1 зуб)</t>
  </si>
  <si>
    <t>Сошлифовка бугров временных зубов (1 зуб)</t>
  </si>
  <si>
    <t>Миотерапия (1 сеанс) 15-20 мин с последующим контролем</t>
  </si>
  <si>
    <t>Обучение массажу в челюстно-лицевой области</t>
  </si>
  <si>
    <t>Контроль выполнения самомассажа</t>
  </si>
  <si>
    <t>Изготовление головной шапочки</t>
  </si>
  <si>
    <t>Изготовление подбородочной пращи</t>
  </si>
  <si>
    <t>Коррекция шапочки и пращи</t>
  </si>
  <si>
    <t>Наложение и фиксация лицевой дуги стандарстной</t>
  </si>
  <si>
    <t>Наложение и фиксация лицевой дуги индивидуальной</t>
  </si>
  <si>
    <t>Починка аппарата варчом</t>
  </si>
  <si>
    <t>Припасовка после починки</t>
  </si>
  <si>
    <t>Консультация ребенку с врожденной патологией в роддоме</t>
  </si>
  <si>
    <t>Снятие оттиска для изготовления защитной пластинки, обтуратора</t>
  </si>
  <si>
    <t>Припасовывание защитной пластинки</t>
  </si>
  <si>
    <t>Припасовывание обтуратора и преформированной пластинки (в роддоме)</t>
  </si>
  <si>
    <t>Оформление справки на инвалидность. Акта обследования призывников (без заполнения клинической карты)</t>
  </si>
  <si>
    <t>Виды зуботехнических работ</t>
  </si>
  <si>
    <t>Коронка металлическая (штампованная)</t>
  </si>
  <si>
    <t>Коронка пластмассовая</t>
  </si>
  <si>
    <t>Коронка комбинированная сложная</t>
  </si>
  <si>
    <t>Коронка цельнолитая</t>
  </si>
  <si>
    <t>Зуб пластмассовый простой</t>
  </si>
  <si>
    <t>Зуб пластмассовый сложный</t>
  </si>
  <si>
    <t>Зуб литой металлический</t>
  </si>
  <si>
    <t>Фасетка</t>
  </si>
  <si>
    <t>Штифтовой зуб</t>
  </si>
  <si>
    <t>Штифтовая конструкция</t>
  </si>
  <si>
    <t>Спайка (одна)</t>
  </si>
  <si>
    <t>Звено 4 шт.</t>
  </si>
  <si>
    <t>Индивидуальная ложка</t>
  </si>
  <si>
    <t>Полный съемный протез</t>
  </si>
  <si>
    <t>Изоляция торуса</t>
  </si>
  <si>
    <t>Двухслойный базис (эластичная подкладка)</t>
  </si>
  <si>
    <t>Частичный съемный протез</t>
  </si>
  <si>
    <t>Бюгельный каркас</t>
  </si>
  <si>
    <t>Литой базис</t>
  </si>
  <si>
    <t>Зуб литой в бюгельном протезе</t>
  </si>
  <si>
    <t>Фасетка в бюгельном протезе</t>
  </si>
  <si>
    <t>Ответвление в бюгеле</t>
  </si>
  <si>
    <t>Армированная дуга (литая)</t>
  </si>
  <si>
    <t>Седло</t>
  </si>
  <si>
    <t>Ограничитель базиса</t>
  </si>
  <si>
    <t>Литой кламмер (опорно-удерживающий)</t>
  </si>
  <si>
    <t>Кламмер Роуча</t>
  </si>
  <si>
    <t>Оклюзионная накладка в мостовидном протезе</t>
  </si>
  <si>
    <t>Контрольная модель</t>
  </si>
  <si>
    <t>Починка перелома базиса базисной пластмассой</t>
  </si>
  <si>
    <t>Починка двух переломов базиса базисной пластмассой</t>
  </si>
  <si>
    <t>Перебазировка съемного протеза лабораторным методом</t>
  </si>
  <si>
    <t>Приварка одного кламмера</t>
  </si>
  <si>
    <t>Приварка одного зуба и одного кламмера</t>
  </si>
  <si>
    <t>Приварка одного зуба</t>
  </si>
  <si>
    <t>Приварка 2-х кламмеров</t>
  </si>
  <si>
    <t>Съемная пластинка из пластмассы без элементов (накусочная пластинка)</t>
  </si>
  <si>
    <t>Каждый элемент</t>
  </si>
  <si>
    <t>Кламмер гнутый из стальной проволоки</t>
  </si>
  <si>
    <t>Контрольная модель с оформлением цоколя</t>
  </si>
  <si>
    <t>Коронка ортодонтическая</t>
  </si>
  <si>
    <t>Кольцо ортодонтическое</t>
  </si>
  <si>
    <t>Спайка</t>
  </si>
  <si>
    <t>Ортодонтическая пластинка базисная без элементов</t>
  </si>
  <si>
    <t>Кламмер круглый</t>
  </si>
  <si>
    <t>Кламмер Адамаса</t>
  </si>
  <si>
    <t>Пелот на металлическом каркасе</t>
  </si>
  <si>
    <t>Дуга вестибулярная</t>
  </si>
  <si>
    <t>Дуга вестибулярная с дополнительными изгибами</t>
  </si>
  <si>
    <t>Пружина</t>
  </si>
  <si>
    <t>Установка винта</t>
  </si>
  <si>
    <t>Пластина вестибулярная</t>
  </si>
  <si>
    <t>Пластина с заслоном для языка (без кламмера)</t>
  </si>
  <si>
    <t>Аппарат Андрезена-Гойпля</t>
  </si>
  <si>
    <t>Аппарат Френкеля</t>
  </si>
  <si>
    <t>Аппарат Брюкля</t>
  </si>
  <si>
    <t>Починка аппарата врачом - перелом базиса</t>
  </si>
  <si>
    <t>Починка аппарата врачом - замена элементов (крепление)</t>
  </si>
  <si>
    <t>Починка аппарата врачом - замена (крепеление) 2-х элементов</t>
  </si>
  <si>
    <t>Изготовление Осаму-ретейнера - по стандартным моделям</t>
  </si>
  <si>
    <t>Изготовление позиционера - по стандартным моделям</t>
  </si>
  <si>
    <t>ПРЕЙСКУРАНТ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</si>
  <si>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</si>
  <si>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</si>
  <si>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</si>
  <si>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</si>
  <si>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</si>
  <si>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</si>
  <si>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</si>
  <si>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</si>
  <si>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</si>
  <si>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</si>
  <si>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</si>
  <si>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</si>
  <si>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</si>
  <si>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</si>
  <si>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</si>
  <si>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</si>
  <si>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</si>
  <si>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</si>
  <si>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</si>
  <si>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</si>
  <si>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</si>
  <si>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</si>
  <si>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</si>
  <si>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</si>
  <si>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3.1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</si>
  <si>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</si>
  <si>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</si>
  <si>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</si>
  <si>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</si>
  <si>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</si>
  <si>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</si>
  <si>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</si>
  <si>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</si>
  <si>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</si>
  <si>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</si>
  <si>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</si>
  <si>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</si>
  <si>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</si>
  <si>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</si>
  <si>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</si>
  <si>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</si>
  <si>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</si>
  <si>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</si>
  <si>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</si>
  <si>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</si>
  <si>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</si>
  <si>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3.26</t>
  </si>
  <si>
    <t xml:space="preserve"> 3.27</t>
  </si>
  <si>
    <t xml:space="preserve"> 3.28</t>
  </si>
  <si>
    <t xml:space="preserve"> 3.29</t>
  </si>
  <si>
    <t xml:space="preserve"> 3.30</t>
  </si>
  <si>
    <t xml:space="preserve"> 3.31</t>
  </si>
  <si>
    <t xml:space="preserve"> 3.32</t>
  </si>
  <si>
    <t xml:space="preserve"> 3.33</t>
  </si>
  <si>
    <t xml:space="preserve"> 3.34</t>
  </si>
  <si>
    <t xml:space="preserve"> 3.35</t>
  </si>
  <si>
    <t xml:space="preserve"> 3.36</t>
  </si>
  <si>
    <t xml:space="preserve"> 3.37</t>
  </si>
  <si>
    <t xml:space="preserve"> 3.38</t>
  </si>
  <si>
    <t xml:space="preserve"> 3.39</t>
  </si>
  <si>
    <t xml:space="preserve"> 3.40</t>
  </si>
  <si>
    <t xml:space="preserve"> 3.41</t>
  </si>
  <si>
    <t xml:space="preserve"> 3.42</t>
  </si>
  <si>
    <t xml:space="preserve"> 3.43</t>
  </si>
  <si>
    <t xml:space="preserve"> 3.44</t>
  </si>
  <si>
    <t xml:space="preserve"> 3.45</t>
  </si>
  <si>
    <t xml:space="preserve"> 3.47</t>
  </si>
  <si>
    <t xml:space="preserve"> 3.48</t>
  </si>
  <si>
    <t xml:space="preserve"> 3.50</t>
  </si>
  <si>
    <t xml:space="preserve"> 3.51</t>
  </si>
  <si>
    <t xml:space="preserve"> 3.52</t>
  </si>
  <si>
    <t xml:space="preserve"> 3.53</t>
  </si>
  <si>
    <t xml:space="preserve"> 3.54</t>
  </si>
  <si>
    <t xml:space="preserve"> 3.55</t>
  </si>
  <si>
    <t xml:space="preserve"> 3.56</t>
  </si>
  <si>
    <t xml:space="preserve"> 3.57</t>
  </si>
  <si>
    <t xml:space="preserve"> 3.58</t>
  </si>
  <si>
    <t xml:space="preserve"> 3.59</t>
  </si>
  <si>
    <t xml:space="preserve"> 3.60</t>
  </si>
  <si>
    <t xml:space="preserve"> 3.61</t>
  </si>
  <si>
    <t xml:space="preserve"> 3.62</t>
  </si>
  <si>
    <t xml:space="preserve"> 3.63</t>
  </si>
  <si>
    <t xml:space="preserve"> 3.64</t>
  </si>
  <si>
    <t xml:space="preserve"> 3.65</t>
  </si>
  <si>
    <t xml:space="preserve"> 3.66</t>
  </si>
  <si>
    <t xml:space="preserve"> 3.67</t>
  </si>
  <si>
    <t xml:space="preserve"> 3.69</t>
  </si>
  <si>
    <t xml:space="preserve"> 3.70</t>
  </si>
  <si>
    <t xml:space="preserve"> 3.71</t>
  </si>
  <si>
    <t xml:space="preserve"> 3.72</t>
  </si>
  <si>
    <t xml:space="preserve"> 3.73</t>
  </si>
  <si>
    <t xml:space="preserve"> 3.74</t>
  </si>
  <si>
    <t xml:space="preserve"> 3.75</t>
  </si>
  <si>
    <t xml:space="preserve"> 4.1</t>
  </si>
  <si>
    <t xml:space="preserve"> 4.7</t>
  </si>
  <si>
    <t xml:space="preserve"> 4.8</t>
  </si>
  <si>
    <t xml:space="preserve"> 4.10</t>
  </si>
  <si>
    <t xml:space="preserve"> 4.11</t>
  </si>
  <si>
    <t xml:space="preserve">Наименование </t>
  </si>
  <si>
    <t>V. Стоимость приема специалистов консультативной ПОЛИКЛИНИКИ</t>
  </si>
  <si>
    <t>в ГБУЗ "Камчатская краевая детская больница"</t>
  </si>
  <si>
    <t>I. Ультразвуковые исследования</t>
  </si>
  <si>
    <t>II. Эндоскопические исследования</t>
  </si>
  <si>
    <t>III. Лабораторные исследования</t>
  </si>
  <si>
    <t>Биохимические исследования крови</t>
  </si>
  <si>
    <t>IV.  Функциональные исследования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</si>
  <si>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</si>
  <si>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</si>
  <si>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</si>
  <si>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</si>
  <si>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</si>
  <si>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</si>
  <si>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</si>
  <si>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</si>
  <si>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</si>
  <si>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</si>
  <si>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</si>
  <si>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</t>
  </si>
  <si>
    <t>5.2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</si>
  <si>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</si>
  <si>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</si>
  <si>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</si>
  <si>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</si>
  <si>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</si>
  <si>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</si>
  <si>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</si>
  <si>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</si>
  <si>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</si>
  <si>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</si>
  <si>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</si>
  <si>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</si>
  <si>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</si>
  <si>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</si>
  <si>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</si>
  <si>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</si>
  <si>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</si>
  <si>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</si>
  <si>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</si>
  <si>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</si>
  <si>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</si>
  <si>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</si>
  <si>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</si>
  <si>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</si>
  <si>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</si>
  <si>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</si>
  <si>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</si>
  <si>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</si>
  <si>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</si>
  <si>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</si>
  <si>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</si>
  <si>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</si>
  <si>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</si>
  <si>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</si>
  <si>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</si>
  <si>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</si>
  <si>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</si>
  <si>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ГБУЗ "Камчатская краевая детская больница"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</si>
  <si>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</si>
  <si>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</si>
  <si>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</si>
  <si>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</si>
  <si>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</si>
  <si>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12.1</t>
  </si>
  <si>
    <t xml:space="preserve"> 12.2</t>
  </si>
  <si>
    <t>Расчет одного исследования - аллергодиагностика</t>
  </si>
  <si>
    <t>средний оклад</t>
  </si>
  <si>
    <t>Оксана Александровна Черкасова</t>
  </si>
  <si>
    <t>23-04-65</t>
  </si>
  <si>
    <t>лаборатория</t>
  </si>
  <si>
    <t>врач</t>
  </si>
  <si>
    <t>м/с</t>
  </si>
  <si>
    <t>Стоимость оборудования</t>
  </si>
  <si>
    <t>Панель (расходный материал)на каждого пациента</t>
  </si>
  <si>
    <t>150 мин</t>
  </si>
  <si>
    <t>Время лабронта (забор крови вены)</t>
  </si>
  <si>
    <t>5 мин</t>
  </si>
  <si>
    <t>Рентабельность</t>
  </si>
  <si>
    <t>Средний оклад по тарификации</t>
  </si>
  <si>
    <t>Оклад врача в мес.</t>
  </si>
  <si>
    <t>Оклад лаборант КДЛ в мес.</t>
  </si>
  <si>
    <t>Удельный вес по непосредственному проведению всех видов лаборат исслед.  врача КДЛ -75%</t>
  </si>
  <si>
    <t>Удельный вес по непосредственному проведению всех видов лаборат исслед. лаборанта КДЛ -80%</t>
  </si>
  <si>
    <t>Норма рабочего времени в месяц в 2014г - 148,2 час</t>
  </si>
  <si>
    <t>(7,2 * 247)/12</t>
  </si>
  <si>
    <t>Норма минут в месяц врач КДЛ в 2014г - 6669 (148,2х60х75%)</t>
  </si>
  <si>
    <t>Норма минут в месяц лаборант КДЛ в 2014г - 7173,6 (148,2х60х80%)</t>
  </si>
  <si>
    <t>Основная заработная плата врача КДЛ</t>
  </si>
  <si>
    <t>Стоимость одной минуты расчитана к прейскуранту 11 года (включает накладные расходы основную и дополнительную зарплату)</t>
  </si>
  <si>
    <t>Основная заработная плата лаборанта КДЛ</t>
  </si>
  <si>
    <t>ЛАБОРАТОРИЯ</t>
  </si>
  <si>
    <t>минуты</t>
  </si>
  <si>
    <t>оклады</t>
  </si>
  <si>
    <t>основная на 1 проц</t>
  </si>
  <si>
    <t>итого</t>
  </si>
  <si>
    <t>ЕСН</t>
  </si>
  <si>
    <t>стоимость</t>
  </si>
  <si>
    <t>с доп.</t>
  </si>
  <si>
    <t>(рент 20%)</t>
  </si>
  <si>
    <t>панели</t>
  </si>
  <si>
    <t>исследования</t>
  </si>
  <si>
    <t>Аллергодиагностика</t>
  </si>
  <si>
    <t>20 аллергенов</t>
  </si>
  <si>
    <t>Анализатор для аллергодиагностики</t>
  </si>
  <si>
    <t>Минирокер шейкер в комплекте для с пеналом для инкубации</t>
  </si>
  <si>
    <t>Время работы врача 2,5 часа</t>
  </si>
  <si>
    <t>Диагностика аллергических заболеваний (20 аллергенов)</t>
  </si>
  <si>
    <t>Кинсультация врача аллерголога иммунолога</t>
  </si>
  <si>
    <t>10 мин</t>
  </si>
  <si>
    <t>Исследование мазка из носа на эозинофилы</t>
  </si>
  <si>
    <t>Регистрация ручная или на компьютере</t>
  </si>
  <si>
    <t>Определение альбумина в сыворотке крови</t>
  </si>
  <si>
    <t>Определение триглицеридов в сыворотке крови</t>
  </si>
  <si>
    <t>Анализ кала на я/глист</t>
  </si>
  <si>
    <t>Забор крови из пальца</t>
  </si>
  <si>
    <t>Определение осмотической резистентности эритроцитов</t>
  </si>
  <si>
    <t>Определение активности пероксидазы в мазках костного мозга, в клетках периферической крови</t>
  </si>
  <si>
    <t xml:space="preserve">Определение белка </t>
  </si>
  <si>
    <t xml:space="preserve">Исследование соскоба на энтеробиоз </t>
  </si>
  <si>
    <t>Забор крови из вены</t>
  </si>
  <si>
    <t>Обработка венозной крови включая регистрацию при получении сыворотки</t>
  </si>
  <si>
    <t>Обработка венозной крови, включая регистрацию до получения плазмы</t>
  </si>
  <si>
    <t xml:space="preserve">Определение активированного частичного тромбопластного времени (АЧТВ)    </t>
  </si>
  <si>
    <t>Микроскопическое исследование в окрашенном препарате</t>
  </si>
  <si>
    <t>Определение белка  с сульфосалициловой кислотой</t>
  </si>
  <si>
    <t>Определение активности глюкозо-6-фосфатдегидрогеназы в  сыворотке крови</t>
  </si>
  <si>
    <t xml:space="preserve"> на платные медицинские услуги, оказываемые </t>
  </si>
  <si>
    <t xml:space="preserve"> (по желанию граждан сверх территориальной программы,</t>
  </si>
  <si>
    <t>VII. Отоларингологические услуги</t>
  </si>
  <si>
    <t>7.5</t>
  </si>
  <si>
    <t>7.6</t>
  </si>
  <si>
    <t>7.7</t>
  </si>
  <si>
    <t>VIII. Услуги отделения реанимации</t>
  </si>
  <si>
    <t>IX. Ортодонтические услуги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</si>
  <si>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</si>
  <si>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</si>
  <si>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</si>
  <si>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</si>
  <si>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</si>
  <si>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</si>
  <si>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</si>
  <si>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</si>
  <si>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</si>
  <si>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</si>
  <si>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</si>
  <si>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</si>
  <si>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</si>
  <si>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</si>
  <si>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</si>
  <si>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</si>
  <si>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</si>
  <si>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</si>
  <si>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</si>
  <si>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</si>
  <si>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</si>
  <si>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</si>
  <si>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</si>
  <si>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</si>
  <si>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</si>
  <si>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</si>
  <si>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</si>
  <si>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</si>
  <si>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</si>
  <si>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</si>
  <si>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</si>
  <si>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</si>
  <si>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</si>
  <si>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</si>
  <si>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</si>
  <si>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</si>
  <si>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</si>
  <si>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</si>
  <si>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</si>
  <si>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</si>
  <si>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</si>
  <si>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</si>
  <si>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</si>
  <si>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</si>
  <si>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</si>
  <si>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</si>
  <si>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</si>
  <si>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</si>
  <si>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</si>
  <si>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</si>
  <si>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</si>
  <si>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</si>
  <si>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</si>
  <si>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</si>
  <si>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</si>
  <si>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</si>
  <si>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</si>
  <si>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</si>
  <si>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</si>
  <si>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</si>
  <si>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</si>
  <si>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</si>
  <si>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</si>
  <si>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</si>
  <si>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</si>
  <si>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</si>
  <si>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</si>
  <si>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</si>
  <si>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</si>
  <si>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</si>
  <si>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</si>
  <si>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</si>
  <si>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</si>
  <si>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</si>
  <si>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</si>
  <si>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</si>
  <si>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</si>
  <si>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</si>
  <si>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</si>
  <si>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</si>
  <si>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</si>
  <si>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</si>
  <si>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</si>
  <si>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</si>
  <si>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</si>
  <si>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</si>
  <si>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</si>
  <si>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</si>
  <si>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</si>
  <si>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</si>
  <si>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</si>
  <si>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</si>
  <si>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</si>
  <si>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</si>
  <si>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</si>
  <si>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</si>
  <si>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X. Рентгенологические исследования</t>
  </si>
  <si>
    <t>10.1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</si>
  <si>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</si>
  <si>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</si>
  <si>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</si>
  <si>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</si>
  <si>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</si>
  <si>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</si>
  <si>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</si>
  <si>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</si>
  <si>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</si>
  <si>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</si>
  <si>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</si>
  <si>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</si>
  <si>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</si>
  <si>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</si>
  <si>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10.18</t>
  </si>
  <si>
    <t>10.19</t>
  </si>
  <si>
    <t>10.22</t>
  </si>
  <si>
    <t>10.23</t>
  </si>
  <si>
    <t>10.24</t>
  </si>
  <si>
    <t>XI. Стоматологические услуги</t>
  </si>
  <si>
    <t xml:space="preserve"> 11.6</t>
  </si>
  <si>
    <t xml:space="preserve"> 11.7</t>
  </si>
  <si>
    <t xml:space="preserve"> 11.8</t>
  </si>
  <si>
    <t xml:space="preserve"> 11.9</t>
  </si>
  <si>
    <t xml:space="preserve"> 11.10</t>
  </si>
  <si>
    <t xml:space="preserve"> 11.11</t>
  </si>
  <si>
    <t xml:space="preserve"> 11.12</t>
  </si>
  <si>
    <t xml:space="preserve"> 11.13</t>
  </si>
  <si>
    <t xml:space="preserve"> 11.14</t>
  </si>
  <si>
    <t xml:space="preserve"> 11.15</t>
  </si>
  <si>
    <t xml:space="preserve"> 11.16</t>
  </si>
  <si>
    <t xml:space="preserve"> 11.17</t>
  </si>
  <si>
    <t xml:space="preserve"> 11.18</t>
  </si>
  <si>
    <t xml:space="preserve"> 11.19</t>
  </si>
  <si>
    <t xml:space="preserve"> 11.20</t>
  </si>
  <si>
    <t xml:space="preserve"> 11.21</t>
  </si>
  <si>
    <t xml:space="preserve"> 11.22</t>
  </si>
  <si>
    <t xml:space="preserve"> 11.23</t>
  </si>
  <si>
    <t xml:space="preserve"> 11.24</t>
  </si>
  <si>
    <t xml:space="preserve"> 11.25</t>
  </si>
  <si>
    <t xml:space="preserve"> 11.26</t>
  </si>
  <si>
    <t xml:space="preserve"> 11.27</t>
  </si>
  <si>
    <t xml:space="preserve"> 11.28</t>
  </si>
  <si>
    <t xml:space="preserve"> 11.29</t>
  </si>
  <si>
    <t xml:space="preserve"> 11.30</t>
  </si>
  <si>
    <t xml:space="preserve"> 11.31</t>
  </si>
  <si>
    <t xml:space="preserve"> 11.32</t>
  </si>
  <si>
    <t xml:space="preserve"> 11.33</t>
  </si>
  <si>
    <t xml:space="preserve"> 11.34</t>
  </si>
  <si>
    <t xml:space="preserve"> 11.35</t>
  </si>
  <si>
    <t xml:space="preserve"> 11.36</t>
  </si>
  <si>
    <t xml:space="preserve"> 11.37</t>
  </si>
  <si>
    <t xml:space="preserve"> 11.38</t>
  </si>
  <si>
    <t xml:space="preserve"> 11.39</t>
  </si>
  <si>
    <t xml:space="preserve"> 11.40</t>
  </si>
  <si>
    <t xml:space="preserve"> 11.41</t>
  </si>
  <si>
    <t xml:space="preserve"> 11.42</t>
  </si>
  <si>
    <t xml:space="preserve"> 11.43</t>
  </si>
  <si>
    <t xml:space="preserve"> 11.44</t>
  </si>
  <si>
    <t xml:space="preserve"> 11.45</t>
  </si>
  <si>
    <t xml:space="preserve"> 11.46</t>
  </si>
  <si>
    <t xml:space="preserve"> 11.47</t>
  </si>
  <si>
    <t xml:space="preserve"> 11.48</t>
  </si>
  <si>
    <t xml:space="preserve"> 11.49</t>
  </si>
  <si>
    <t xml:space="preserve"> 11.50</t>
  </si>
  <si>
    <t xml:space="preserve"> 11.51</t>
  </si>
  <si>
    <t xml:space="preserve"> 11.52</t>
  </si>
  <si>
    <t xml:space="preserve"> 11.53</t>
  </si>
  <si>
    <t xml:space="preserve"> 12.3</t>
  </si>
  <si>
    <t xml:space="preserve"> 12.4</t>
  </si>
  <si>
    <t xml:space="preserve"> 12.5</t>
  </si>
  <si>
    <t>XII. Палаты повышенной комфортности</t>
  </si>
  <si>
    <t>XIII. Прочие услуги</t>
  </si>
  <si>
    <t xml:space="preserve"> 13.1</t>
  </si>
  <si>
    <t xml:space="preserve"> 13.2</t>
  </si>
  <si>
    <t>ЛОР отделение</t>
  </si>
  <si>
    <t>ДО-I Отделение патологии новорожденных и недоношенных детей</t>
  </si>
  <si>
    <t>ДО-II Хирургическое отделение</t>
  </si>
  <si>
    <t>ДО-III Отделение детской соматики</t>
  </si>
  <si>
    <t>ДО-I Отделение патологии новорожденных и недоношенных детей (гинекологические койки)</t>
  </si>
  <si>
    <t>лицам, не имеющим полиса обязательного медицинского</t>
  </si>
  <si>
    <t xml:space="preserve"> страхования, иностранным гражданам, а так же для </t>
  </si>
  <si>
    <t>Обнаружение скрытой крови в кале</t>
  </si>
  <si>
    <t>Определение креатинина в сыворотке крови</t>
  </si>
  <si>
    <t>Определение калия в сыворотке крови</t>
  </si>
  <si>
    <t>Определение натрия в сыворотке крови</t>
  </si>
  <si>
    <t>Определение активности лактатдегидрогеназы в сыворотке крови</t>
  </si>
  <si>
    <t>Обнаружение кетонов</t>
  </si>
  <si>
    <t xml:space="preserve">Окраска мазков </t>
  </si>
  <si>
    <t>Анализ влагалищных мазков на флору</t>
  </si>
  <si>
    <t xml:space="preserve">Анализ кала, общий </t>
  </si>
  <si>
    <t>Определение креатинфосфокиназы</t>
  </si>
  <si>
    <t>Тиреотропный гармон (ТТГ)</t>
  </si>
  <si>
    <t>Тироксин свободный Т4</t>
  </si>
  <si>
    <t>Определение гармонов методом ИФА</t>
  </si>
  <si>
    <t>Анализ мочи общий (клинический )</t>
  </si>
  <si>
    <t xml:space="preserve"> 3.46</t>
  </si>
  <si>
    <t xml:space="preserve"> 3.49</t>
  </si>
  <si>
    <t xml:space="preserve"> 3.68</t>
  </si>
  <si>
    <t xml:space="preserve"> 3.78</t>
  </si>
  <si>
    <t xml:space="preserve"> 3.79</t>
  </si>
  <si>
    <t xml:space="preserve"> 3.80</t>
  </si>
  <si>
    <t>межучрежденческих расчетов)</t>
  </si>
  <si>
    <t>Трахеобронхоскопия (лечебно-диагностическая)</t>
  </si>
  <si>
    <t xml:space="preserve">Ультразвуковое исследование глаза в режиме В-сканирования </t>
  </si>
  <si>
    <t xml:space="preserve">Ультразвуковое исследование глаза в режиме А-сканирования </t>
  </si>
  <si>
    <t>УЗИ тазобедренных суставов</t>
  </si>
  <si>
    <t>Определение 17-ОН-прогестерона (17-гидроксипрогестерон)</t>
  </si>
  <si>
    <t xml:space="preserve"> 3.81</t>
  </si>
  <si>
    <t xml:space="preserve"> 3.82</t>
  </si>
  <si>
    <t>Определение количества клеточных элементов, подсчет лейкоцитов, определение белка, глюкозы, хлоридов</t>
  </si>
  <si>
    <t xml:space="preserve"> 2.7</t>
  </si>
  <si>
    <t xml:space="preserve"> 2.8</t>
  </si>
  <si>
    <t>Ректосигмоидоскопия (лечебно-диагностическая)</t>
  </si>
  <si>
    <t xml:space="preserve"> 13.3</t>
  </si>
  <si>
    <t xml:space="preserve"> 1.20</t>
  </si>
  <si>
    <t xml:space="preserve"> 1.21</t>
  </si>
  <si>
    <t xml:space="preserve"> 1.22</t>
  </si>
  <si>
    <t xml:space="preserve"> 3.14</t>
  </si>
  <si>
    <t>Кортизол (Cortisol)</t>
  </si>
  <si>
    <t>Р-н височных костей по Майкпц, Шюллеру, Стенверсу 2 сн.</t>
  </si>
  <si>
    <t>Расшифровка электрокардиограмм</t>
  </si>
  <si>
    <t>VI. Стоимость одного койко-дня в отделениях стационара (без учета питания и медикаментов)</t>
  </si>
  <si>
    <t xml:space="preserve"> 4.12</t>
  </si>
  <si>
    <t>Автоклавирование - 20 мин. (при полной загрузке рабочей камеры)</t>
  </si>
  <si>
    <t>Фиброколоноскопия диагностическая</t>
  </si>
  <si>
    <t>Фиброколоноскопия лечебно-диагностическая</t>
  </si>
  <si>
    <t>4.13</t>
  </si>
  <si>
    <t>Р-графия костей таза и тазобедренных суставов с определением соотношения углов для диагностики дисплазии 1 проекция</t>
  </si>
  <si>
    <t xml:space="preserve">Общий анализ крови по 5 показателям (гемоглобин, эритроциты, лейкоциты, СОЭ, лейкоцитарная формула) </t>
  </si>
  <si>
    <t>Общий анализ крови по 3 показателям (гемоглобин, СОЭ, лейкоциты)</t>
  </si>
  <si>
    <t>Сахарная кривая (Глюкозотолерантный тест (ГТТ)</t>
  </si>
  <si>
    <t>И.о.Главного врача</t>
  </si>
  <si>
    <t>______________________ Ж.А. Скобец</t>
  </si>
  <si>
    <t>Рентгенокомпьютерная томография без внутривенного усиления</t>
  </si>
  <si>
    <t>Рентгенокомпьютерная томография с внутривенным усилением</t>
  </si>
  <si>
    <t>XIV. Генетические исследования</t>
  </si>
  <si>
    <t xml:space="preserve"> 14.1</t>
  </si>
  <si>
    <t>с 01 января 2019 года</t>
  </si>
  <si>
    <t>ЭКГ в 12 отведениях</t>
  </si>
  <si>
    <t>ЭКГ с физической нагрузкой</t>
  </si>
  <si>
    <t xml:space="preserve">                                                  М.П.</t>
  </si>
  <si>
    <t xml:space="preserve">Приложение 1 к приказу </t>
  </si>
  <si>
    <t>№ 255-пр от "20" декабря 2018 г.</t>
  </si>
  <si>
    <t>Цитогенетическое исследование (кариотип)</t>
  </si>
  <si>
    <t>Палата повышенной комфортности в соматическом отделении без туалета 
(1 сут.)</t>
  </si>
  <si>
    <t>Палата повышенной комфортности в детском хирургическом отделении 
(1 сут.)</t>
  </si>
  <si>
    <t>Палата повышенной комфортности в отделении патологии  новорожденных и недоношенных детей (1 сут.)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</si>
</sst>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&lt;=9999999]###\-####;\(###\)\ ###\-####"/>
    <numFmt numFmtId="190" formatCode="0000"/>
    <numFmt numFmtId="191" formatCode="0.0"/>
    <numFmt numFmtId="192" formatCode="0.000"/>
    <numFmt numFmtId="193" formatCode="0.0000"/>
    <numFmt numFmtId="194" formatCode="#,##0.0"/>
    <numFmt numFmtId="195" formatCode="#,##0.00&quot;р.&quot;"/>
    <numFmt numFmtId="196" formatCode="#,##0&quot;р.&quot;"/>
    <numFmt numFmtId="197" formatCode="0.00000"/>
    <numFmt numFmtId="198" formatCode="0.0000000"/>
    <numFmt numFmtId="199" formatCode="0.000000"/>
    <numFmt numFmtId="200" formatCode="_(* #,##0.000_);_(* \(#,##0.000\);_(* &quot;-&quot;??_);_(@_)"/>
    <numFmt numFmtId="201" formatCode="_(* #,##0.0000_);_(* \(#,##0.000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00000"/>
    <numFmt numFmtId="207" formatCode="0.0%"/>
  </numFmts>
  <fonts count="6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Times New Roman"/>
      <family val="1"/>
    </font>
    <font>
      <i/>
      <u val="single"/>
      <sz val="14"/>
      <name val="Times New Roman"/>
      <family val="1"/>
    </font>
    <font>
      <b/>
      <sz val="11"/>
      <name val="Arial Cyr"/>
      <family val="0"/>
    </font>
    <font>
      <sz val="10"/>
      <name val="Arial Cyr"/>
      <family val="0"/>
    </font>
    <font>
      <b/>
      <i/>
      <sz val="10.5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196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196" fontId="0" fillId="0" borderId="0" xfId="0" applyNumberFormat="1" applyAlignment="1">
      <alignment/>
    </xf>
    <xf numFmtId="0" fontId="9" fillId="0" borderId="0" xfId="0" applyFont="1" applyAlignment="1" quotePrefix="1">
      <alignment horizontal="left"/>
    </xf>
    <xf numFmtId="2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1" fontId="13" fillId="0" borderId="10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9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1" fontId="16" fillId="0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1" fontId="62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191" fontId="0" fillId="0" borderId="0" xfId="0" applyNumberFormat="1" applyAlignment="1">
      <alignment/>
    </xf>
    <xf numFmtId="1" fontId="0" fillId="0" borderId="11" xfId="0" applyNumberFormat="1" applyFont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4" fontId="8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0" xfId="0" applyFont="1" applyAlignment="1">
      <alignment wrapText="1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400"/>
  <sheetViews>
    <sheetView tabSelected="1" view="pageBreakPreview" zoomScaleSheetLayoutView="100" zoomScalePageLayoutView="0" workbookViewId="0" topLeftCell="A25">
      <selection activeCell="C39" sqref="C39"/>
    </sheetView>
  </sheetViews>
  <sheetFormatPr defaultColWidth="9.140625" defaultRowHeight="12.75"/>
  <cols>
    <col min="1" max="1" width="7.00390625" style="7" customWidth="1"/>
    <col min="2" max="2" width="65.7109375" style="72" customWidth="1"/>
    <col min="3" max="3" width="11.421875" style="95" customWidth="1"/>
    <col min="4" max="4" width="11.00390625" style="90" customWidth="1"/>
    <col min="5" max="5" width="11.00390625" style="6" customWidth="1"/>
    <col min="6" max="6" width="9.140625" style="74" customWidth="1"/>
    <col min="7" max="16384" width="9.140625" style="6" customWidth="1"/>
  </cols>
  <sheetData>
    <row r="1" spans="1:6" s="57" customFormat="1" ht="12.75">
      <c r="A1" s="75"/>
      <c r="B1" s="97" t="s">
        <v>775</v>
      </c>
      <c r="C1" s="97"/>
      <c r="D1" s="97"/>
      <c r="F1" s="78"/>
    </row>
    <row r="2" spans="1:6" s="57" customFormat="1" ht="12.75">
      <c r="A2" s="75"/>
      <c r="B2" s="97" t="s">
        <v>458</v>
      </c>
      <c r="C2" s="97"/>
      <c r="D2" s="97"/>
      <c r="F2" s="78"/>
    </row>
    <row r="3" spans="1:6" s="57" customFormat="1" ht="12.75">
      <c r="A3" s="75"/>
      <c r="B3" s="97" t="s">
        <v>776</v>
      </c>
      <c r="C3" s="97"/>
      <c r="D3" s="97"/>
      <c r="F3" s="78"/>
    </row>
    <row r="4" spans="1:6" s="2" customFormat="1" ht="12.75">
      <c r="A4" s="1"/>
      <c r="B4" s="66"/>
      <c r="C4" s="94"/>
      <c r="D4" s="91"/>
      <c r="F4" s="79"/>
    </row>
    <row r="5" spans="1:6" s="2" customFormat="1" ht="15">
      <c r="A5" s="3"/>
      <c r="B5" s="98" t="s">
        <v>151</v>
      </c>
      <c r="C5" s="98"/>
      <c r="D5" s="98"/>
      <c r="F5" s="79"/>
    </row>
    <row r="6" spans="1:6" s="2" customFormat="1" ht="15">
      <c r="A6" s="3"/>
      <c r="B6" s="98" t="s">
        <v>765</v>
      </c>
      <c r="C6" s="98"/>
      <c r="D6" s="98"/>
      <c r="F6" s="79"/>
    </row>
    <row r="7" spans="1:6" s="2" customFormat="1" ht="15">
      <c r="A7" s="3"/>
      <c r="B7" s="98" t="s">
        <v>458</v>
      </c>
      <c r="C7" s="98"/>
      <c r="D7" s="98"/>
      <c r="F7" s="79"/>
    </row>
    <row r="8" spans="1:6" s="2" customFormat="1" ht="15">
      <c r="A8" s="3"/>
      <c r="B8" s="98" t="s">
        <v>766</v>
      </c>
      <c r="C8" s="98"/>
      <c r="D8" s="98"/>
      <c r="F8" s="79"/>
    </row>
    <row r="9" spans="1:6" s="2" customFormat="1" ht="15">
      <c r="A9" s="3"/>
      <c r="B9" s="99" t="s">
        <v>774</v>
      </c>
      <c r="C9" s="99"/>
      <c r="D9" s="99"/>
      <c r="F9" s="79"/>
    </row>
    <row r="10" ht="13.5">
      <c r="B10" s="67"/>
    </row>
    <row r="12" spans="1:4" ht="18.75">
      <c r="A12" s="100" t="s">
        <v>301</v>
      </c>
      <c r="B12" s="100"/>
      <c r="C12" s="100"/>
      <c r="D12" s="100"/>
    </row>
    <row r="13" spans="1:4" ht="18.75">
      <c r="A13" s="100" t="s">
        <v>527</v>
      </c>
      <c r="B13" s="100"/>
      <c r="C13" s="100"/>
      <c r="D13" s="100"/>
    </row>
    <row r="14" spans="1:4" ht="18.75">
      <c r="A14" s="100" t="s">
        <v>402</v>
      </c>
      <c r="B14" s="100"/>
      <c r="C14" s="100"/>
      <c r="D14" s="100"/>
    </row>
    <row r="15" spans="1:4" ht="17.25" customHeight="1">
      <c r="A15" s="101" t="s">
        <v>528</v>
      </c>
      <c r="B15" s="101"/>
      <c r="C15" s="101"/>
      <c r="D15" s="101"/>
    </row>
    <row r="16" spans="1:4" ht="16.5" customHeight="1">
      <c r="A16" s="101" t="s">
        <v>713</v>
      </c>
      <c r="B16" s="101"/>
      <c r="C16" s="101"/>
      <c r="D16" s="101"/>
    </row>
    <row r="17" spans="1:4" ht="16.5" customHeight="1">
      <c r="A17" s="101" t="s">
        <v>714</v>
      </c>
      <c r="B17" s="101"/>
      <c r="C17" s="101"/>
      <c r="D17" s="101"/>
    </row>
    <row r="18" spans="1:4" ht="19.5">
      <c r="A18" s="101" t="s">
        <v>735</v>
      </c>
      <c r="B18" s="101"/>
      <c r="C18" s="101"/>
      <c r="D18" s="101"/>
    </row>
    <row r="19" spans="1:2" ht="8.25" customHeight="1">
      <c r="A19" s="101"/>
      <c r="B19" s="101"/>
    </row>
    <row r="20" spans="1:4" ht="16.5" customHeight="1">
      <c r="A20" s="101" t="s">
        <v>771</v>
      </c>
      <c r="B20" s="101"/>
      <c r="C20" s="101"/>
      <c r="D20" s="101"/>
    </row>
    <row r="21" spans="2:6" s="8" customFormat="1" ht="13.5">
      <c r="B21" s="59"/>
      <c r="C21" s="86" t="s">
        <v>0</v>
      </c>
      <c r="D21" s="87"/>
      <c r="F21" s="80"/>
    </row>
    <row r="22" spans="1:6" s="8" customFormat="1" ht="36.75" customHeight="1">
      <c r="A22" s="9" t="s">
        <v>1</v>
      </c>
      <c r="B22" s="63" t="s">
        <v>400</v>
      </c>
      <c r="C22" s="88" t="s">
        <v>2</v>
      </c>
      <c r="D22" s="87"/>
      <c r="F22" s="80"/>
    </row>
    <row r="23" spans="1:6" s="5" customFormat="1" ht="13.5">
      <c r="A23" s="10">
        <v>1</v>
      </c>
      <c r="B23" s="61">
        <v>2</v>
      </c>
      <c r="C23" s="96">
        <v>3</v>
      </c>
      <c r="D23" s="93"/>
      <c r="F23" s="81"/>
    </row>
    <row r="24" spans="1:6" s="11" customFormat="1" ht="24.75" customHeight="1">
      <c r="A24" s="102" t="s">
        <v>403</v>
      </c>
      <c r="B24" s="103"/>
      <c r="C24" s="103"/>
      <c r="D24" s="89"/>
      <c r="F24" s="82"/>
    </row>
    <row r="25" spans="1:3" ht="18.75" customHeight="1">
      <c r="A25" s="12" t="s">
        <v>302</v>
      </c>
      <c r="B25" s="60" t="s">
        <v>3</v>
      </c>
      <c r="C25" s="55">
        <v>1560</v>
      </c>
    </row>
    <row r="26" spans="1:3" ht="18.75" customHeight="1">
      <c r="A26" s="12" t="s">
        <v>303</v>
      </c>
      <c r="B26" s="60" t="s">
        <v>4</v>
      </c>
      <c r="C26" s="55">
        <v>780</v>
      </c>
    </row>
    <row r="27" spans="1:3" ht="18.75" customHeight="1">
      <c r="A27" s="12" t="s">
        <v>304</v>
      </c>
      <c r="B27" s="60" t="s">
        <v>5</v>
      </c>
      <c r="C27" s="55">
        <v>1020</v>
      </c>
    </row>
    <row r="28" spans="1:3" ht="18.75" customHeight="1">
      <c r="A28" s="12" t="s">
        <v>305</v>
      </c>
      <c r="B28" s="60" t="s">
        <v>6</v>
      </c>
      <c r="C28" s="55">
        <v>1020</v>
      </c>
    </row>
    <row r="29" spans="1:3" ht="18.75" customHeight="1">
      <c r="A29" s="12" t="s">
        <v>306</v>
      </c>
      <c r="B29" s="60" t="s">
        <v>7</v>
      </c>
      <c r="C29" s="55">
        <v>1020</v>
      </c>
    </row>
    <row r="30" spans="1:3" ht="18.75" customHeight="1">
      <c r="A30" s="12" t="s">
        <v>307</v>
      </c>
      <c r="B30" s="60" t="s">
        <v>8</v>
      </c>
      <c r="C30" s="55">
        <v>3140</v>
      </c>
    </row>
    <row r="31" spans="1:3" ht="18.75" customHeight="1">
      <c r="A31" s="12" t="s">
        <v>308</v>
      </c>
      <c r="B31" s="60" t="s">
        <v>9</v>
      </c>
      <c r="C31" s="55">
        <v>1020</v>
      </c>
    </row>
    <row r="32" spans="1:3" ht="18.75" customHeight="1">
      <c r="A32" s="12" t="s">
        <v>309</v>
      </c>
      <c r="B32" s="60" t="s">
        <v>10</v>
      </c>
      <c r="C32" s="55">
        <v>1020</v>
      </c>
    </row>
    <row r="33" spans="1:3" ht="18.75" customHeight="1">
      <c r="A33" s="12" t="s">
        <v>310</v>
      </c>
      <c r="B33" s="60" t="s">
        <v>11</v>
      </c>
      <c r="C33" s="55">
        <v>3140</v>
      </c>
    </row>
    <row r="34" spans="1:3" ht="18.75" customHeight="1">
      <c r="A34" s="12" t="s">
        <v>311</v>
      </c>
      <c r="B34" s="60" t="s">
        <v>12</v>
      </c>
      <c r="C34" s="55">
        <v>1720</v>
      </c>
    </row>
    <row r="35" spans="1:3" ht="18.75" customHeight="1">
      <c r="A35" s="12" t="s">
        <v>312</v>
      </c>
      <c r="B35" s="60" t="s">
        <v>13</v>
      </c>
      <c r="C35" s="55">
        <v>1020</v>
      </c>
    </row>
    <row r="36" spans="1:3" ht="18.75" customHeight="1">
      <c r="A36" s="12" t="s">
        <v>313</v>
      </c>
      <c r="B36" s="60" t="s">
        <v>14</v>
      </c>
      <c r="C36" s="55">
        <v>1300</v>
      </c>
    </row>
    <row r="37" spans="1:3" ht="18.75" customHeight="1">
      <c r="A37" s="12" t="s">
        <v>314</v>
      </c>
      <c r="B37" s="60" t="s">
        <v>15</v>
      </c>
      <c r="C37" s="55">
        <v>2100</v>
      </c>
    </row>
    <row r="38" spans="1:3" ht="18.75" customHeight="1">
      <c r="A38" s="12" t="s">
        <v>315</v>
      </c>
      <c r="B38" s="60" t="s">
        <v>16</v>
      </c>
      <c r="C38" s="55">
        <v>3140</v>
      </c>
    </row>
    <row r="39" spans="1:6" s="58" customFormat="1" ht="18.75" customHeight="1">
      <c r="A39" s="73" t="s">
        <v>316</v>
      </c>
      <c r="B39" s="60" t="s">
        <v>17</v>
      </c>
      <c r="C39" s="55">
        <v>3140</v>
      </c>
      <c r="D39" s="92"/>
      <c r="F39" s="77"/>
    </row>
    <row r="40" spans="1:3" ht="18.75" customHeight="1">
      <c r="A40" s="12" t="s">
        <v>317</v>
      </c>
      <c r="B40" s="60" t="s">
        <v>18</v>
      </c>
      <c r="C40" s="55">
        <v>5780</v>
      </c>
    </row>
    <row r="41" spans="1:3" ht="18.75" customHeight="1">
      <c r="A41" s="12" t="s">
        <v>318</v>
      </c>
      <c r="B41" s="60" t="s">
        <v>19</v>
      </c>
      <c r="C41" s="55">
        <v>3140</v>
      </c>
    </row>
    <row r="42" spans="1:3" ht="18.75" customHeight="1">
      <c r="A42" s="12" t="s">
        <v>319</v>
      </c>
      <c r="B42" s="60" t="s">
        <v>20</v>
      </c>
      <c r="C42" s="55">
        <v>4670</v>
      </c>
    </row>
    <row r="43" spans="1:3" ht="40.5">
      <c r="A43" s="12" t="s">
        <v>320</v>
      </c>
      <c r="B43" s="60" t="s">
        <v>21</v>
      </c>
      <c r="C43" s="55">
        <v>8160</v>
      </c>
    </row>
    <row r="44" spans="1:3" ht="18.75" customHeight="1">
      <c r="A44" s="12" t="s">
        <v>748</v>
      </c>
      <c r="B44" s="60" t="s">
        <v>738</v>
      </c>
      <c r="C44" s="55">
        <v>940</v>
      </c>
    </row>
    <row r="45" spans="1:3" ht="18.75" customHeight="1">
      <c r="A45" s="12" t="s">
        <v>749</v>
      </c>
      <c r="B45" s="60" t="s">
        <v>737</v>
      </c>
      <c r="C45" s="55">
        <v>680</v>
      </c>
    </row>
    <row r="46" spans="1:3" ht="18.75" customHeight="1">
      <c r="A46" s="12" t="s">
        <v>750</v>
      </c>
      <c r="B46" s="68" t="s">
        <v>739</v>
      </c>
      <c r="C46" s="55">
        <v>2050</v>
      </c>
    </row>
    <row r="47" spans="1:6" s="11" customFormat="1" ht="15.75" customHeight="1">
      <c r="A47" s="102" t="s">
        <v>404</v>
      </c>
      <c r="B47" s="103"/>
      <c r="C47" s="104"/>
      <c r="D47" s="90"/>
      <c r="F47" s="82"/>
    </row>
    <row r="48" spans="1:3" ht="18.75" customHeight="1">
      <c r="A48" s="10" t="s">
        <v>321</v>
      </c>
      <c r="B48" s="60" t="s">
        <v>22</v>
      </c>
      <c r="C48" s="55">
        <v>2300</v>
      </c>
    </row>
    <row r="49" spans="1:3" ht="18.75" customHeight="1">
      <c r="A49" s="10" t="s">
        <v>322</v>
      </c>
      <c r="B49" s="60" t="s">
        <v>23</v>
      </c>
      <c r="C49" s="55">
        <v>2330</v>
      </c>
    </row>
    <row r="50" spans="1:3" ht="18.75" customHeight="1">
      <c r="A50" s="10" t="s">
        <v>323</v>
      </c>
      <c r="B50" s="65" t="s">
        <v>736</v>
      </c>
      <c r="C50" s="55">
        <v>2170</v>
      </c>
    </row>
    <row r="51" spans="1:3" ht="18.75" customHeight="1">
      <c r="A51" s="10" t="s">
        <v>324</v>
      </c>
      <c r="B51" s="60" t="s">
        <v>746</v>
      </c>
      <c r="C51" s="55">
        <v>3500</v>
      </c>
    </row>
    <row r="52" spans="1:3" ht="18.75" customHeight="1">
      <c r="A52" s="10" t="s">
        <v>325</v>
      </c>
      <c r="B52" s="60" t="s">
        <v>24</v>
      </c>
      <c r="C52" s="55">
        <v>970</v>
      </c>
    </row>
    <row r="53" spans="1:3" ht="18.75" customHeight="1">
      <c r="A53" s="10" t="s">
        <v>744</v>
      </c>
      <c r="B53" s="4" t="s">
        <v>758</v>
      </c>
      <c r="C53" s="55">
        <v>3900</v>
      </c>
    </row>
    <row r="54" spans="1:3" ht="18.75" customHeight="1">
      <c r="A54" s="10" t="s">
        <v>745</v>
      </c>
      <c r="B54" s="4" t="s">
        <v>759</v>
      </c>
      <c r="C54" s="55">
        <v>9600</v>
      </c>
    </row>
    <row r="55" spans="1:6" s="11" customFormat="1" ht="17.25" customHeight="1">
      <c r="A55" s="105" t="s">
        <v>405</v>
      </c>
      <c r="B55" s="106"/>
      <c r="C55" s="107"/>
      <c r="D55" s="90"/>
      <c r="F55" s="82"/>
    </row>
    <row r="56" spans="1:6" s="7" customFormat="1" ht="16.5" customHeight="1">
      <c r="A56" s="108" t="s">
        <v>155</v>
      </c>
      <c r="B56" s="109"/>
      <c r="C56" s="110"/>
      <c r="D56" s="90"/>
      <c r="F56" s="83"/>
    </row>
    <row r="57" spans="1:3" ht="18.75" customHeight="1">
      <c r="A57" s="10" t="s">
        <v>326</v>
      </c>
      <c r="B57" s="4" t="s">
        <v>515</v>
      </c>
      <c r="C57" s="55">
        <v>70</v>
      </c>
    </row>
    <row r="58" spans="1:3" ht="18.75" customHeight="1">
      <c r="A58" s="10" t="s">
        <v>327</v>
      </c>
      <c r="B58" s="4" t="s">
        <v>516</v>
      </c>
      <c r="C58" s="55">
        <v>250</v>
      </c>
    </row>
    <row r="59" spans="1:3" ht="18.75" customHeight="1">
      <c r="A59" s="10" t="s">
        <v>328</v>
      </c>
      <c r="B59" s="4" t="s">
        <v>25</v>
      </c>
      <c r="C59" s="55">
        <v>240</v>
      </c>
    </row>
    <row r="60" spans="1:3" ht="18.75" customHeight="1">
      <c r="A60" s="10" t="s">
        <v>329</v>
      </c>
      <c r="B60" s="4" t="s">
        <v>26</v>
      </c>
      <c r="C60" s="55">
        <v>260</v>
      </c>
    </row>
    <row r="61" spans="1:3" ht="18.75" customHeight="1">
      <c r="A61" s="10" t="s">
        <v>330</v>
      </c>
      <c r="B61" s="4" t="s">
        <v>27</v>
      </c>
      <c r="C61" s="55">
        <v>45</v>
      </c>
    </row>
    <row r="62" spans="1:3" ht="18.75" customHeight="1">
      <c r="A62" s="10" t="s">
        <v>331</v>
      </c>
      <c r="B62" s="4" t="s">
        <v>28</v>
      </c>
      <c r="C62" s="55">
        <v>170</v>
      </c>
    </row>
    <row r="63" spans="1:3" ht="29.25" customHeight="1">
      <c r="A63" s="10" t="s">
        <v>332</v>
      </c>
      <c r="B63" s="4" t="s">
        <v>29</v>
      </c>
      <c r="C63" s="55">
        <v>280</v>
      </c>
    </row>
    <row r="64" spans="1:3" ht="18.75" customHeight="1">
      <c r="A64" s="10" t="s">
        <v>333</v>
      </c>
      <c r="B64" s="4" t="s">
        <v>30</v>
      </c>
      <c r="C64" s="55">
        <v>3110</v>
      </c>
    </row>
    <row r="65" spans="1:3" ht="18.75" customHeight="1">
      <c r="A65" s="10" t="s">
        <v>334</v>
      </c>
      <c r="B65" s="4" t="s">
        <v>31</v>
      </c>
      <c r="C65" s="55">
        <v>710</v>
      </c>
    </row>
    <row r="66" spans="1:3" ht="18.75" customHeight="1">
      <c r="A66" s="10" t="s">
        <v>335</v>
      </c>
      <c r="B66" s="4" t="s">
        <v>32</v>
      </c>
      <c r="C66" s="55">
        <v>710</v>
      </c>
    </row>
    <row r="67" spans="1:3" ht="27.75" customHeight="1">
      <c r="A67" s="10" t="s">
        <v>336</v>
      </c>
      <c r="B67" s="4" t="s">
        <v>517</v>
      </c>
      <c r="C67" s="55">
        <v>760</v>
      </c>
    </row>
    <row r="68" spans="1:6" s="58" customFormat="1" ht="18.75" customHeight="1">
      <c r="A68" s="61" t="s">
        <v>751</v>
      </c>
      <c r="B68" s="4" t="s">
        <v>35</v>
      </c>
      <c r="C68" s="56">
        <v>45</v>
      </c>
      <c r="D68" s="92"/>
      <c r="F68" s="77"/>
    </row>
    <row r="69" spans="1:3" ht="18.75" customHeight="1">
      <c r="A69" s="10" t="s">
        <v>337</v>
      </c>
      <c r="B69" s="4" t="s">
        <v>763</v>
      </c>
      <c r="C69" s="55">
        <v>240</v>
      </c>
    </row>
    <row r="70" spans="1:3" ht="30.75" customHeight="1">
      <c r="A70" s="10" t="s">
        <v>338</v>
      </c>
      <c r="B70" s="4" t="s">
        <v>762</v>
      </c>
      <c r="C70" s="55">
        <v>680</v>
      </c>
    </row>
    <row r="71" spans="1:3" ht="18.75" customHeight="1">
      <c r="A71" s="10" t="s">
        <v>339</v>
      </c>
      <c r="B71" s="64" t="s">
        <v>510</v>
      </c>
      <c r="C71" s="55">
        <v>200</v>
      </c>
    </row>
    <row r="72" spans="1:3" ht="17.25" customHeight="1">
      <c r="A72" s="111" t="s">
        <v>406</v>
      </c>
      <c r="B72" s="112"/>
      <c r="C72" s="113"/>
    </row>
    <row r="73" spans="1:6" s="58" customFormat="1" ht="18.75" customHeight="1">
      <c r="A73" s="61" t="s">
        <v>340</v>
      </c>
      <c r="B73" s="4" t="s">
        <v>520</v>
      </c>
      <c r="C73" s="56">
        <v>180</v>
      </c>
      <c r="D73" s="92"/>
      <c r="F73" s="77"/>
    </row>
    <row r="74" spans="1:3" ht="30.75" customHeight="1">
      <c r="A74" s="10" t="s">
        <v>341</v>
      </c>
      <c r="B74" s="4" t="s">
        <v>33</v>
      </c>
      <c r="C74" s="55">
        <v>700</v>
      </c>
    </row>
    <row r="75" spans="1:3" ht="18.75" customHeight="1">
      <c r="A75" s="10" t="s">
        <v>342</v>
      </c>
      <c r="B75" s="4" t="s">
        <v>34</v>
      </c>
      <c r="C75" s="55">
        <v>660</v>
      </c>
    </row>
    <row r="76" spans="1:3" ht="18.75" customHeight="1">
      <c r="A76" s="10" t="s">
        <v>343</v>
      </c>
      <c r="B76" s="4" t="s">
        <v>522</v>
      </c>
      <c r="C76" s="55">
        <v>50</v>
      </c>
    </row>
    <row r="77" spans="1:3" ht="18.75" customHeight="1">
      <c r="A77" s="10" t="s">
        <v>344</v>
      </c>
      <c r="B77" s="4" t="s">
        <v>521</v>
      </c>
      <c r="C77" s="55">
        <v>45</v>
      </c>
    </row>
    <row r="78" spans="1:3" ht="18.75" customHeight="1">
      <c r="A78" s="10" t="s">
        <v>345</v>
      </c>
      <c r="B78" s="4" t="s">
        <v>36</v>
      </c>
      <c r="C78" s="55">
        <v>185</v>
      </c>
    </row>
    <row r="79" spans="1:6" s="7" customFormat="1" ht="18.75" customHeight="1">
      <c r="A79" s="10" t="s">
        <v>346</v>
      </c>
      <c r="B79" s="4" t="s">
        <v>37</v>
      </c>
      <c r="C79" s="55">
        <v>185</v>
      </c>
      <c r="D79" s="90"/>
      <c r="F79" s="83"/>
    </row>
    <row r="80" spans="1:3" ht="18.75" customHeight="1">
      <c r="A80" s="10" t="s">
        <v>347</v>
      </c>
      <c r="B80" s="4" t="s">
        <v>38</v>
      </c>
      <c r="C80" s="55">
        <v>165</v>
      </c>
    </row>
    <row r="81" spans="1:3" ht="18.75" customHeight="1">
      <c r="A81" s="10" t="s">
        <v>348</v>
      </c>
      <c r="B81" s="4" t="s">
        <v>716</v>
      </c>
      <c r="C81" s="55">
        <v>270</v>
      </c>
    </row>
    <row r="82" spans="1:3" ht="18.75" customHeight="1">
      <c r="A82" s="10" t="s">
        <v>349</v>
      </c>
      <c r="B82" s="4" t="s">
        <v>39</v>
      </c>
      <c r="C82" s="55">
        <v>90</v>
      </c>
    </row>
    <row r="83" spans="1:3" ht="18.75" customHeight="1">
      <c r="A83" s="10" t="s">
        <v>350</v>
      </c>
      <c r="B83" s="4" t="s">
        <v>40</v>
      </c>
      <c r="C83" s="55">
        <v>135</v>
      </c>
    </row>
    <row r="84" spans="1:3" ht="18.75" customHeight="1">
      <c r="A84" s="10" t="s">
        <v>351</v>
      </c>
      <c r="B84" s="4" t="s">
        <v>41</v>
      </c>
      <c r="C84" s="55">
        <v>200</v>
      </c>
    </row>
    <row r="85" spans="1:3" ht="18.75" customHeight="1">
      <c r="A85" s="10" t="s">
        <v>352</v>
      </c>
      <c r="B85" s="4" t="s">
        <v>42</v>
      </c>
      <c r="C85" s="55">
        <v>240</v>
      </c>
    </row>
    <row r="86" spans="1:3" ht="18.75" customHeight="1">
      <c r="A86" s="10" t="s">
        <v>353</v>
      </c>
      <c r="B86" s="4" t="s">
        <v>43</v>
      </c>
      <c r="C86" s="55">
        <v>330</v>
      </c>
    </row>
    <row r="87" spans="1:3" ht="18.75" customHeight="1">
      <c r="A87" s="10" t="s">
        <v>354</v>
      </c>
      <c r="B87" s="4" t="s">
        <v>44</v>
      </c>
      <c r="C87" s="55">
        <v>135</v>
      </c>
    </row>
    <row r="88" spans="1:3" ht="18.75" customHeight="1">
      <c r="A88" s="10" t="s">
        <v>355</v>
      </c>
      <c r="B88" s="4" t="s">
        <v>45</v>
      </c>
      <c r="C88" s="55">
        <v>175</v>
      </c>
    </row>
    <row r="89" spans="1:6" s="58" customFormat="1" ht="18.75" customHeight="1">
      <c r="A89" s="61" t="s">
        <v>356</v>
      </c>
      <c r="B89" s="4" t="s">
        <v>46</v>
      </c>
      <c r="C89" s="56">
        <v>90</v>
      </c>
      <c r="D89" s="92"/>
      <c r="F89" s="77"/>
    </row>
    <row r="90" spans="1:3" ht="18.75" customHeight="1">
      <c r="A90" s="10" t="s">
        <v>357</v>
      </c>
      <c r="B90" s="4" t="s">
        <v>47</v>
      </c>
      <c r="C90" s="55">
        <v>270</v>
      </c>
    </row>
    <row r="91" spans="1:3" ht="18.75" customHeight="1">
      <c r="A91" s="10" t="s">
        <v>358</v>
      </c>
      <c r="B91" s="4" t="s">
        <v>48</v>
      </c>
      <c r="C91" s="55">
        <v>200</v>
      </c>
    </row>
    <row r="92" spans="1:3" ht="18.75" customHeight="1">
      <c r="A92" s="10" t="s">
        <v>359</v>
      </c>
      <c r="B92" s="4" t="s">
        <v>49</v>
      </c>
      <c r="C92" s="55">
        <v>200</v>
      </c>
    </row>
    <row r="93" spans="1:3" ht="18.75" customHeight="1">
      <c r="A93" s="10" t="s">
        <v>360</v>
      </c>
      <c r="B93" s="4" t="s">
        <v>50</v>
      </c>
      <c r="C93" s="55">
        <v>230</v>
      </c>
    </row>
    <row r="94" spans="1:3" ht="29.25" customHeight="1">
      <c r="A94" s="10" t="s">
        <v>361</v>
      </c>
      <c r="B94" s="4" t="s">
        <v>526</v>
      </c>
      <c r="C94" s="55">
        <v>1050</v>
      </c>
    </row>
    <row r="95" spans="1:3" ht="18.75" customHeight="1">
      <c r="A95" s="10" t="s">
        <v>362</v>
      </c>
      <c r="B95" s="4" t="s">
        <v>512</v>
      </c>
      <c r="C95" s="55">
        <v>115</v>
      </c>
    </row>
    <row r="96" spans="1:3" ht="18.75" customHeight="1">
      <c r="A96" s="10" t="s">
        <v>363</v>
      </c>
      <c r="B96" s="4" t="s">
        <v>717</v>
      </c>
      <c r="C96" s="55">
        <v>320</v>
      </c>
    </row>
    <row r="97" spans="1:3" ht="18.75" customHeight="1">
      <c r="A97" s="10" t="s">
        <v>364</v>
      </c>
      <c r="B97" s="4" t="s">
        <v>718</v>
      </c>
      <c r="C97" s="55">
        <v>320</v>
      </c>
    </row>
    <row r="98" spans="1:3" ht="18.75" customHeight="1">
      <c r="A98" s="10" t="s">
        <v>365</v>
      </c>
      <c r="B98" s="4" t="s">
        <v>719</v>
      </c>
      <c r="C98" s="55">
        <v>470</v>
      </c>
    </row>
    <row r="99" spans="1:3" ht="18.75" customHeight="1">
      <c r="A99" s="10" t="s">
        <v>366</v>
      </c>
      <c r="B99" s="69" t="s">
        <v>724</v>
      </c>
      <c r="C99" s="55">
        <v>470</v>
      </c>
    </row>
    <row r="100" spans="1:3" ht="18.75" customHeight="1">
      <c r="A100" s="10" t="s">
        <v>367</v>
      </c>
      <c r="B100" s="4" t="s">
        <v>513</v>
      </c>
      <c r="C100" s="55">
        <v>1410</v>
      </c>
    </row>
    <row r="101" spans="1:3" ht="18.75" customHeight="1">
      <c r="A101" s="10" t="s">
        <v>729</v>
      </c>
      <c r="B101" s="4" t="s">
        <v>764</v>
      </c>
      <c r="C101" s="55">
        <v>650</v>
      </c>
    </row>
    <row r="102" spans="1:3" ht="16.5" customHeight="1">
      <c r="A102" s="111" t="s">
        <v>156</v>
      </c>
      <c r="B102" s="112"/>
      <c r="C102" s="113"/>
    </row>
    <row r="103" spans="1:3" ht="18.75" customHeight="1">
      <c r="A103" s="10" t="s">
        <v>368</v>
      </c>
      <c r="B103" s="4" t="s">
        <v>51</v>
      </c>
      <c r="C103" s="55">
        <v>260</v>
      </c>
    </row>
    <row r="104" spans="1:3" ht="18.75" customHeight="1">
      <c r="A104" s="10" t="s">
        <v>369</v>
      </c>
      <c r="B104" s="4" t="s">
        <v>52</v>
      </c>
      <c r="C104" s="55">
        <v>240</v>
      </c>
    </row>
    <row r="105" spans="1:3" ht="28.5" customHeight="1">
      <c r="A105" s="10" t="s">
        <v>730</v>
      </c>
      <c r="B105" s="4" t="s">
        <v>523</v>
      </c>
      <c r="C105" s="55">
        <v>185</v>
      </c>
    </row>
    <row r="106" spans="1:6" s="58" customFormat="1" ht="18.75" customHeight="1">
      <c r="A106" s="61" t="s">
        <v>370</v>
      </c>
      <c r="B106" s="4" t="s">
        <v>53</v>
      </c>
      <c r="C106" s="56">
        <v>300</v>
      </c>
      <c r="D106" s="92"/>
      <c r="F106" s="77"/>
    </row>
    <row r="107" spans="1:6" s="58" customFormat="1" ht="18.75" customHeight="1">
      <c r="A107" s="61" t="s">
        <v>371</v>
      </c>
      <c r="B107" s="4" t="s">
        <v>54</v>
      </c>
      <c r="C107" s="56">
        <v>100</v>
      </c>
      <c r="D107" s="92"/>
      <c r="F107" s="77"/>
    </row>
    <row r="108" spans="1:3" ht="16.5" customHeight="1">
      <c r="A108" s="111" t="s">
        <v>157</v>
      </c>
      <c r="B108" s="112"/>
      <c r="C108" s="113"/>
    </row>
    <row r="109" spans="1:3" ht="18.75" customHeight="1">
      <c r="A109" s="10" t="s">
        <v>372</v>
      </c>
      <c r="B109" s="4" t="s">
        <v>728</v>
      </c>
      <c r="C109" s="55">
        <v>335</v>
      </c>
    </row>
    <row r="110" spans="1:3" ht="18.75" customHeight="1">
      <c r="A110" s="10" t="s">
        <v>373</v>
      </c>
      <c r="B110" s="4" t="s">
        <v>55</v>
      </c>
      <c r="C110" s="55">
        <v>650</v>
      </c>
    </row>
    <row r="111" spans="1:3" ht="18.75" customHeight="1">
      <c r="A111" s="10" t="s">
        <v>374</v>
      </c>
      <c r="B111" s="4" t="s">
        <v>56</v>
      </c>
      <c r="C111" s="55">
        <v>45</v>
      </c>
    </row>
    <row r="112" spans="1:3" ht="18.75" customHeight="1">
      <c r="A112" s="10" t="s">
        <v>375</v>
      </c>
      <c r="B112" s="65" t="s">
        <v>720</v>
      </c>
      <c r="C112" s="55">
        <v>55</v>
      </c>
    </row>
    <row r="113" spans="1:3" ht="18.75" customHeight="1">
      <c r="A113" s="10" t="s">
        <v>376</v>
      </c>
      <c r="B113" s="4" t="s">
        <v>57</v>
      </c>
      <c r="C113" s="55">
        <v>175</v>
      </c>
    </row>
    <row r="114" spans="1:6" s="7" customFormat="1" ht="18.75" customHeight="1">
      <c r="A114" s="10" t="s">
        <v>377</v>
      </c>
      <c r="B114" s="4" t="s">
        <v>518</v>
      </c>
      <c r="C114" s="55">
        <v>25</v>
      </c>
      <c r="D114" s="90"/>
      <c r="F114" s="83"/>
    </row>
    <row r="115" spans="1:3" ht="18.75" customHeight="1">
      <c r="A115" s="10" t="s">
        <v>378</v>
      </c>
      <c r="B115" s="4" t="s">
        <v>58</v>
      </c>
      <c r="C115" s="55">
        <v>30</v>
      </c>
    </row>
    <row r="116" spans="1:3" ht="18.75" customHeight="1">
      <c r="A116" s="10" t="s">
        <v>379</v>
      </c>
      <c r="B116" s="4" t="s">
        <v>59</v>
      </c>
      <c r="C116" s="55">
        <v>230</v>
      </c>
    </row>
    <row r="117" spans="1:3" ht="18.75" customHeight="1">
      <c r="A117" s="10" t="s">
        <v>380</v>
      </c>
      <c r="B117" s="4" t="s">
        <v>60</v>
      </c>
      <c r="C117" s="55"/>
    </row>
    <row r="118" spans="1:3" ht="18.75" customHeight="1">
      <c r="A118" s="10" t="s">
        <v>381</v>
      </c>
      <c r="B118" s="4" t="s">
        <v>61</v>
      </c>
      <c r="C118" s="55">
        <v>75</v>
      </c>
    </row>
    <row r="119" spans="1:3" ht="18.75" customHeight="1">
      <c r="A119" s="10" t="s">
        <v>382</v>
      </c>
      <c r="B119" s="4" t="s">
        <v>62</v>
      </c>
      <c r="C119" s="55">
        <v>85</v>
      </c>
    </row>
    <row r="120" spans="1:3" ht="16.5" customHeight="1">
      <c r="A120" s="111" t="s">
        <v>158</v>
      </c>
      <c r="B120" s="112"/>
      <c r="C120" s="113"/>
    </row>
    <row r="121" spans="1:3" ht="27.75" customHeight="1">
      <c r="A121" s="10" t="s">
        <v>383</v>
      </c>
      <c r="B121" s="4" t="s">
        <v>63</v>
      </c>
      <c r="C121" s="55">
        <v>55</v>
      </c>
    </row>
    <row r="122" spans="1:3" ht="18.75" customHeight="1">
      <c r="A122" s="10" t="s">
        <v>384</v>
      </c>
      <c r="B122" s="4" t="s">
        <v>525</v>
      </c>
      <c r="C122" s="55">
        <v>85</v>
      </c>
    </row>
    <row r="123" spans="1:3" ht="31.5" customHeight="1">
      <c r="A123" s="10" t="s">
        <v>385</v>
      </c>
      <c r="B123" s="4" t="s">
        <v>743</v>
      </c>
      <c r="C123" s="55">
        <v>660</v>
      </c>
    </row>
    <row r="124" spans="1:3" ht="18.75" customHeight="1">
      <c r="A124" s="10" t="s">
        <v>386</v>
      </c>
      <c r="B124" s="4" t="s">
        <v>524</v>
      </c>
      <c r="C124" s="55">
        <v>430</v>
      </c>
    </row>
    <row r="125" spans="1:3" ht="18.75" customHeight="1">
      <c r="A125" s="114" t="s">
        <v>66</v>
      </c>
      <c r="B125" s="115"/>
      <c r="C125" s="116"/>
    </row>
    <row r="126" spans="1:3" ht="18.75" customHeight="1">
      <c r="A126" s="10" t="s">
        <v>387</v>
      </c>
      <c r="B126" s="60" t="s">
        <v>511</v>
      </c>
      <c r="C126" s="55">
        <v>80</v>
      </c>
    </row>
    <row r="127" spans="1:3" ht="18.75" customHeight="1">
      <c r="A127" s="10" t="s">
        <v>731</v>
      </c>
      <c r="B127" s="70" t="s">
        <v>721</v>
      </c>
      <c r="C127" s="55">
        <v>30</v>
      </c>
    </row>
    <row r="128" spans="1:3" ht="18.75" customHeight="1">
      <c r="A128" s="10" t="s">
        <v>388</v>
      </c>
      <c r="B128" s="70" t="s">
        <v>722</v>
      </c>
      <c r="C128" s="55">
        <v>630</v>
      </c>
    </row>
    <row r="129" spans="1:3" ht="16.5" customHeight="1">
      <c r="A129" s="117" t="s">
        <v>159</v>
      </c>
      <c r="B129" s="118"/>
      <c r="C129" s="119"/>
    </row>
    <row r="130" spans="1:3" ht="18.75" customHeight="1">
      <c r="A130" s="10" t="s">
        <v>389</v>
      </c>
      <c r="B130" s="4" t="s">
        <v>64</v>
      </c>
      <c r="C130" s="55">
        <v>660</v>
      </c>
    </row>
    <row r="131" spans="1:3" ht="18.75" customHeight="1">
      <c r="A131" s="10" t="s">
        <v>390</v>
      </c>
      <c r="B131" s="4" t="s">
        <v>65</v>
      </c>
      <c r="C131" s="55">
        <v>1700</v>
      </c>
    </row>
    <row r="132" spans="1:3" ht="18.75" customHeight="1">
      <c r="A132" s="10" t="s">
        <v>391</v>
      </c>
      <c r="B132" s="64" t="s">
        <v>723</v>
      </c>
      <c r="C132" s="55">
        <v>650</v>
      </c>
    </row>
    <row r="133" spans="1:6" s="58" customFormat="1" ht="18.75" customHeight="1">
      <c r="A133" s="61" t="s">
        <v>392</v>
      </c>
      <c r="B133" s="64" t="s">
        <v>715</v>
      </c>
      <c r="C133" s="56">
        <v>55</v>
      </c>
      <c r="D133" s="92"/>
      <c r="F133" s="77"/>
    </row>
    <row r="134" spans="1:3" ht="18.75" customHeight="1">
      <c r="A134" s="10" t="s">
        <v>393</v>
      </c>
      <c r="B134" s="64" t="s">
        <v>514</v>
      </c>
      <c r="C134" s="55">
        <v>460</v>
      </c>
    </row>
    <row r="135" spans="1:3" ht="18.75" customHeight="1">
      <c r="A135" s="10" t="s">
        <v>394</v>
      </c>
      <c r="B135" s="64" t="s">
        <v>519</v>
      </c>
      <c r="C135" s="55">
        <v>460</v>
      </c>
    </row>
    <row r="136" spans="1:3" ht="18.75" customHeight="1">
      <c r="A136" s="10" t="s">
        <v>732</v>
      </c>
      <c r="B136" s="4" t="s">
        <v>507</v>
      </c>
      <c r="C136" s="55">
        <v>6890</v>
      </c>
    </row>
    <row r="137" spans="1:3" ht="16.5" customHeight="1">
      <c r="A137" s="117" t="s">
        <v>727</v>
      </c>
      <c r="B137" s="118"/>
      <c r="C137" s="119"/>
    </row>
    <row r="138" spans="1:3" ht="18.75" customHeight="1">
      <c r="A138" s="10" t="s">
        <v>733</v>
      </c>
      <c r="B138" s="65" t="s">
        <v>725</v>
      </c>
      <c r="C138" s="55">
        <v>530</v>
      </c>
    </row>
    <row r="139" spans="1:3" ht="18.75" customHeight="1">
      <c r="A139" s="10" t="s">
        <v>734</v>
      </c>
      <c r="B139" s="65" t="s">
        <v>726</v>
      </c>
      <c r="C139" s="55">
        <v>530</v>
      </c>
    </row>
    <row r="140" spans="1:3" ht="18.75" customHeight="1">
      <c r="A140" s="10" t="s">
        <v>741</v>
      </c>
      <c r="B140" s="65" t="s">
        <v>740</v>
      </c>
      <c r="C140" s="55">
        <v>710</v>
      </c>
    </row>
    <row r="141" spans="1:3" ht="18.75" customHeight="1">
      <c r="A141" s="10" t="s">
        <v>742</v>
      </c>
      <c r="B141" s="65" t="s">
        <v>752</v>
      </c>
      <c r="C141" s="55">
        <v>580</v>
      </c>
    </row>
    <row r="142" spans="1:6" s="7" customFormat="1" ht="15.75" customHeight="1">
      <c r="A142" s="102" t="s">
        <v>407</v>
      </c>
      <c r="B142" s="103"/>
      <c r="C142" s="104"/>
      <c r="D142" s="90"/>
      <c r="F142" s="83"/>
    </row>
    <row r="143" spans="1:3" ht="18.75" customHeight="1">
      <c r="A143" s="10" t="s">
        <v>395</v>
      </c>
      <c r="B143" s="60" t="s">
        <v>772</v>
      </c>
      <c r="C143" s="55">
        <v>450</v>
      </c>
    </row>
    <row r="144" spans="1:3" ht="18.75" customHeight="1">
      <c r="A144" s="10" t="s">
        <v>396</v>
      </c>
      <c r="B144" s="60" t="s">
        <v>152</v>
      </c>
      <c r="C144" s="55">
        <v>3570</v>
      </c>
    </row>
    <row r="145" spans="1:3" ht="18.75" customHeight="1">
      <c r="A145" s="10" t="s">
        <v>397</v>
      </c>
      <c r="B145" s="60" t="s">
        <v>153</v>
      </c>
      <c r="C145" s="55">
        <v>3940</v>
      </c>
    </row>
    <row r="146" spans="1:3" ht="18.75" customHeight="1">
      <c r="A146" s="10" t="s">
        <v>398</v>
      </c>
      <c r="B146" s="60" t="s">
        <v>67</v>
      </c>
      <c r="C146" s="55">
        <v>500</v>
      </c>
    </row>
    <row r="147" spans="1:3" ht="18.75" customHeight="1">
      <c r="A147" s="10" t="s">
        <v>399</v>
      </c>
      <c r="B147" s="60" t="s">
        <v>154</v>
      </c>
      <c r="C147" s="55">
        <v>670</v>
      </c>
    </row>
    <row r="148" spans="1:3" ht="18.75" customHeight="1">
      <c r="A148" s="10" t="s">
        <v>756</v>
      </c>
      <c r="B148" s="60" t="s">
        <v>773</v>
      </c>
      <c r="C148" s="55">
        <v>900</v>
      </c>
    </row>
    <row r="149" spans="1:3" ht="18.75" customHeight="1">
      <c r="A149" s="13" t="s">
        <v>760</v>
      </c>
      <c r="B149" s="60" t="s">
        <v>754</v>
      </c>
      <c r="C149" s="55">
        <v>250</v>
      </c>
    </row>
    <row r="150" spans="1:6" s="11" customFormat="1" ht="38.25" customHeight="1">
      <c r="A150" s="120" t="s">
        <v>401</v>
      </c>
      <c r="B150" s="121"/>
      <c r="C150" s="122"/>
      <c r="D150" s="90"/>
      <c r="F150" s="82"/>
    </row>
    <row r="151" spans="1:3" ht="18.75" customHeight="1">
      <c r="A151" s="13" t="s">
        <v>419</v>
      </c>
      <c r="B151" s="68" t="s">
        <v>138</v>
      </c>
      <c r="C151" s="55">
        <v>1100</v>
      </c>
    </row>
    <row r="152" spans="1:3" ht="18.75" customHeight="1">
      <c r="A152" s="13" t="s">
        <v>420</v>
      </c>
      <c r="B152" s="68" t="s">
        <v>139</v>
      </c>
      <c r="C152" s="55">
        <v>1220</v>
      </c>
    </row>
    <row r="153" spans="1:3" ht="18.75" customHeight="1">
      <c r="A153" s="10" t="s">
        <v>408</v>
      </c>
      <c r="B153" s="68" t="s">
        <v>140</v>
      </c>
      <c r="C153" s="55">
        <v>1100</v>
      </c>
    </row>
    <row r="154" spans="1:3" ht="18.75" customHeight="1">
      <c r="A154" s="10" t="s">
        <v>409</v>
      </c>
      <c r="B154" s="68" t="s">
        <v>141</v>
      </c>
      <c r="C154" s="55">
        <v>1100</v>
      </c>
    </row>
    <row r="155" spans="1:3" ht="18.75" customHeight="1">
      <c r="A155" s="10" t="s">
        <v>410</v>
      </c>
      <c r="B155" s="68" t="s">
        <v>143</v>
      </c>
      <c r="C155" s="55">
        <v>1580</v>
      </c>
    </row>
    <row r="156" spans="1:3" ht="18.75" customHeight="1">
      <c r="A156" s="10" t="s">
        <v>411</v>
      </c>
      <c r="B156" s="68" t="s">
        <v>142</v>
      </c>
      <c r="C156" s="55">
        <v>1100</v>
      </c>
    </row>
    <row r="157" spans="1:3" ht="18.75" customHeight="1">
      <c r="A157" s="10" t="s">
        <v>412</v>
      </c>
      <c r="B157" s="68" t="s">
        <v>144</v>
      </c>
      <c r="C157" s="55">
        <v>1100</v>
      </c>
    </row>
    <row r="158" spans="1:3" ht="18.75" customHeight="1">
      <c r="A158" s="10" t="s">
        <v>413</v>
      </c>
      <c r="B158" s="68" t="s">
        <v>145</v>
      </c>
      <c r="C158" s="55">
        <v>1100</v>
      </c>
    </row>
    <row r="159" spans="1:3" ht="18.75" customHeight="1">
      <c r="A159" s="10" t="s">
        <v>414</v>
      </c>
      <c r="B159" s="68" t="s">
        <v>146</v>
      </c>
      <c r="C159" s="55">
        <v>1110</v>
      </c>
    </row>
    <row r="160" spans="1:3" ht="18.75" customHeight="1">
      <c r="A160" s="10" t="s">
        <v>415</v>
      </c>
      <c r="B160" s="68" t="s">
        <v>147</v>
      </c>
      <c r="C160" s="55">
        <v>1100</v>
      </c>
    </row>
    <row r="161" spans="1:3" ht="18.75" customHeight="1">
      <c r="A161" s="10" t="s">
        <v>416</v>
      </c>
      <c r="B161" s="68" t="s">
        <v>148</v>
      </c>
      <c r="C161" s="55">
        <v>1480</v>
      </c>
    </row>
    <row r="162" spans="1:3" ht="18.75" customHeight="1">
      <c r="A162" s="10" t="s">
        <v>417</v>
      </c>
      <c r="B162" s="68" t="s">
        <v>149</v>
      </c>
      <c r="C162" s="55">
        <v>1290</v>
      </c>
    </row>
    <row r="163" spans="1:3" ht="18.75" customHeight="1">
      <c r="A163" s="10" t="s">
        <v>418</v>
      </c>
      <c r="B163" s="68" t="s">
        <v>150</v>
      </c>
      <c r="C163" s="55">
        <v>1100</v>
      </c>
    </row>
    <row r="164" spans="1:3" ht="41.25" customHeight="1">
      <c r="A164" s="120" t="s">
        <v>755</v>
      </c>
      <c r="B164" s="121"/>
      <c r="C164" s="122"/>
    </row>
    <row r="165" spans="1:3" ht="18.75" customHeight="1">
      <c r="A165" s="13" t="s">
        <v>421</v>
      </c>
      <c r="B165" s="68" t="s">
        <v>709</v>
      </c>
      <c r="C165" s="55">
        <v>5700</v>
      </c>
    </row>
    <row r="166" spans="1:3" ht="31.5" customHeight="1">
      <c r="A166" s="13" t="s">
        <v>422</v>
      </c>
      <c r="B166" s="60" t="s">
        <v>712</v>
      </c>
      <c r="C166" s="55">
        <v>4700</v>
      </c>
    </row>
    <row r="167" spans="1:3" ht="18.75" customHeight="1">
      <c r="A167" s="13" t="s">
        <v>423</v>
      </c>
      <c r="B167" s="68" t="s">
        <v>710</v>
      </c>
      <c r="C167" s="55">
        <v>5800</v>
      </c>
    </row>
    <row r="168" spans="1:3" ht="18.75" customHeight="1">
      <c r="A168" s="13" t="s">
        <v>424</v>
      </c>
      <c r="B168" s="68" t="s">
        <v>711</v>
      </c>
      <c r="C168" s="55">
        <v>3100</v>
      </c>
    </row>
    <row r="169" spans="1:3" ht="18.75" customHeight="1">
      <c r="A169" s="13" t="s">
        <v>425</v>
      </c>
      <c r="B169" s="68" t="s">
        <v>708</v>
      </c>
      <c r="C169" s="55">
        <v>2500</v>
      </c>
    </row>
    <row r="170" spans="1:6" s="7" customFormat="1" ht="21" customHeight="1">
      <c r="A170" s="102" t="s">
        <v>529</v>
      </c>
      <c r="B170" s="103"/>
      <c r="C170" s="104"/>
      <c r="D170" s="90"/>
      <c r="F170" s="83"/>
    </row>
    <row r="171" spans="1:3" ht="18.75" customHeight="1">
      <c r="A171" s="13" t="s">
        <v>426</v>
      </c>
      <c r="B171" s="60" t="s">
        <v>68</v>
      </c>
      <c r="C171" s="55">
        <v>2020</v>
      </c>
    </row>
    <row r="172" spans="1:3" ht="18.75" customHeight="1">
      <c r="A172" s="13" t="s">
        <v>427</v>
      </c>
      <c r="B172" s="60" t="s">
        <v>69</v>
      </c>
      <c r="C172" s="55">
        <v>2240</v>
      </c>
    </row>
    <row r="173" spans="1:3" ht="18.75" customHeight="1">
      <c r="A173" s="13" t="s">
        <v>428</v>
      </c>
      <c r="B173" s="60" t="s">
        <v>70</v>
      </c>
      <c r="C173" s="55">
        <v>770</v>
      </c>
    </row>
    <row r="174" spans="1:3" ht="18.75" customHeight="1">
      <c r="A174" s="13" t="s">
        <v>429</v>
      </c>
      <c r="B174" s="60" t="s">
        <v>71</v>
      </c>
      <c r="C174" s="55">
        <v>640</v>
      </c>
    </row>
    <row r="175" spans="1:3" ht="18.75" customHeight="1">
      <c r="A175" s="13" t="s">
        <v>530</v>
      </c>
      <c r="B175" s="60" t="s">
        <v>72</v>
      </c>
      <c r="C175" s="55">
        <v>2110</v>
      </c>
    </row>
    <row r="176" spans="1:3" ht="18.75" customHeight="1">
      <c r="A176" s="13" t="s">
        <v>531</v>
      </c>
      <c r="B176" s="60" t="s">
        <v>73</v>
      </c>
      <c r="C176" s="55">
        <v>810</v>
      </c>
    </row>
    <row r="177" spans="1:3" ht="18.75" customHeight="1">
      <c r="A177" s="13" t="s">
        <v>532</v>
      </c>
      <c r="B177" s="60" t="s">
        <v>74</v>
      </c>
      <c r="C177" s="55">
        <v>3800</v>
      </c>
    </row>
    <row r="178" spans="1:6" s="7" customFormat="1" ht="19.5" customHeight="1">
      <c r="A178" s="102" t="s">
        <v>533</v>
      </c>
      <c r="B178" s="103"/>
      <c r="C178" s="104"/>
      <c r="D178" s="90"/>
      <c r="F178" s="83"/>
    </row>
    <row r="179" spans="1:3" ht="18.75" customHeight="1">
      <c r="A179" s="13" t="s">
        <v>430</v>
      </c>
      <c r="B179" s="60" t="s">
        <v>75</v>
      </c>
      <c r="C179" s="55">
        <v>4420</v>
      </c>
    </row>
    <row r="180" spans="1:3" ht="18.75" customHeight="1">
      <c r="A180" s="13" t="s">
        <v>431</v>
      </c>
      <c r="B180" s="60" t="s">
        <v>76</v>
      </c>
      <c r="C180" s="55">
        <v>3130</v>
      </c>
    </row>
    <row r="181" spans="1:3" ht="18.75" customHeight="1">
      <c r="A181" s="13" t="s">
        <v>432</v>
      </c>
      <c r="B181" s="60" t="s">
        <v>77</v>
      </c>
      <c r="C181" s="55">
        <v>1480</v>
      </c>
    </row>
    <row r="182" spans="1:3" ht="18.75" customHeight="1">
      <c r="A182" s="13" t="s">
        <v>433</v>
      </c>
      <c r="B182" s="60" t="s">
        <v>78</v>
      </c>
      <c r="C182" s="55">
        <v>2580</v>
      </c>
    </row>
    <row r="183" spans="1:6" s="11" customFormat="1" ht="18.75" customHeight="1">
      <c r="A183" s="102" t="s">
        <v>534</v>
      </c>
      <c r="B183" s="103"/>
      <c r="C183" s="104"/>
      <c r="D183" s="90"/>
      <c r="F183" s="82"/>
    </row>
    <row r="184" spans="1:6" s="11" customFormat="1" ht="18.75" customHeight="1">
      <c r="A184" s="13" t="s">
        <v>434</v>
      </c>
      <c r="B184" s="4" t="s">
        <v>181</v>
      </c>
      <c r="C184" s="55">
        <v>530</v>
      </c>
      <c r="D184" s="90"/>
      <c r="F184" s="82"/>
    </row>
    <row r="185" spans="1:6" s="11" customFormat="1" ht="55.5" customHeight="1">
      <c r="A185" s="13" t="s">
        <v>435</v>
      </c>
      <c r="B185" s="4" t="s">
        <v>182</v>
      </c>
      <c r="C185" s="55">
        <v>1060</v>
      </c>
      <c r="D185" s="90"/>
      <c r="F185" s="82"/>
    </row>
    <row r="186" spans="1:6" s="11" customFormat="1" ht="54.75" customHeight="1">
      <c r="A186" s="13" t="s">
        <v>436</v>
      </c>
      <c r="B186" s="4" t="s">
        <v>183</v>
      </c>
      <c r="C186" s="55">
        <v>2670</v>
      </c>
      <c r="D186" s="90"/>
      <c r="F186" s="82"/>
    </row>
    <row r="187" spans="1:6" s="11" customFormat="1" ht="18.75" customHeight="1">
      <c r="A187" s="13" t="s">
        <v>437</v>
      </c>
      <c r="B187" s="4" t="s">
        <v>184</v>
      </c>
      <c r="C187" s="55">
        <v>530</v>
      </c>
      <c r="D187" s="90"/>
      <c r="F187" s="82"/>
    </row>
    <row r="188" spans="1:6" s="11" customFormat="1" ht="30" customHeight="1">
      <c r="A188" s="13" t="s">
        <v>438</v>
      </c>
      <c r="B188" s="4" t="s">
        <v>185</v>
      </c>
      <c r="C188" s="55">
        <v>270</v>
      </c>
      <c r="D188" s="90"/>
      <c r="F188" s="82"/>
    </row>
    <row r="189" spans="1:6" s="11" customFormat="1" ht="18.75" customHeight="1">
      <c r="A189" s="13" t="s">
        <v>439</v>
      </c>
      <c r="B189" s="4" t="s">
        <v>186</v>
      </c>
      <c r="C189" s="55">
        <v>660</v>
      </c>
      <c r="D189" s="90"/>
      <c r="F189" s="82"/>
    </row>
    <row r="190" spans="1:6" s="11" customFormat="1" ht="18.75" customHeight="1">
      <c r="A190" s="13" t="s">
        <v>440</v>
      </c>
      <c r="B190" s="4" t="s">
        <v>187</v>
      </c>
      <c r="C190" s="55">
        <v>790</v>
      </c>
      <c r="D190" s="90"/>
      <c r="F190" s="82"/>
    </row>
    <row r="191" spans="1:6" s="11" customFormat="1" ht="18.75" customHeight="1">
      <c r="A191" s="13" t="s">
        <v>441</v>
      </c>
      <c r="B191" s="4" t="s">
        <v>188</v>
      </c>
      <c r="C191" s="55">
        <v>1060</v>
      </c>
      <c r="D191" s="90"/>
      <c r="F191" s="82"/>
    </row>
    <row r="192" spans="1:6" s="11" customFormat="1" ht="43.5" customHeight="1">
      <c r="A192" s="13" t="s">
        <v>442</v>
      </c>
      <c r="B192" s="4" t="s">
        <v>189</v>
      </c>
      <c r="C192" s="55">
        <v>1060</v>
      </c>
      <c r="D192" s="90"/>
      <c r="F192" s="82"/>
    </row>
    <row r="193" spans="1:6" s="11" customFormat="1" ht="18.75" customHeight="1">
      <c r="A193" s="13" t="s">
        <v>443</v>
      </c>
      <c r="B193" s="4" t="s">
        <v>190</v>
      </c>
      <c r="C193" s="55">
        <v>2130</v>
      </c>
      <c r="D193" s="90"/>
      <c r="F193" s="82"/>
    </row>
    <row r="194" spans="1:6" s="11" customFormat="1" ht="18.75" customHeight="1">
      <c r="A194" s="13" t="s">
        <v>444</v>
      </c>
      <c r="B194" s="4" t="s">
        <v>191</v>
      </c>
      <c r="C194" s="55">
        <v>790</v>
      </c>
      <c r="D194" s="90"/>
      <c r="F194" s="82"/>
    </row>
    <row r="195" spans="1:6" s="11" customFormat="1" ht="18.75" customHeight="1">
      <c r="A195" s="13" t="s">
        <v>445</v>
      </c>
      <c r="B195" s="4" t="s">
        <v>192</v>
      </c>
      <c r="C195" s="55">
        <v>790</v>
      </c>
      <c r="D195" s="90"/>
      <c r="F195" s="82"/>
    </row>
    <row r="196" spans="1:6" s="11" customFormat="1" ht="18.75" customHeight="1">
      <c r="A196" s="13" t="s">
        <v>446</v>
      </c>
      <c r="B196" s="4" t="s">
        <v>193</v>
      </c>
      <c r="C196" s="55">
        <v>530</v>
      </c>
      <c r="D196" s="90"/>
      <c r="F196" s="82"/>
    </row>
    <row r="197" spans="1:6" s="11" customFormat="1" ht="18.75" customHeight="1">
      <c r="A197" s="13" t="s">
        <v>447</v>
      </c>
      <c r="B197" s="4" t="s">
        <v>194</v>
      </c>
      <c r="C197" s="55">
        <v>1060</v>
      </c>
      <c r="D197" s="90"/>
      <c r="F197" s="82"/>
    </row>
    <row r="198" spans="1:6" s="11" customFormat="1" ht="18.75" customHeight="1">
      <c r="A198" s="13" t="s">
        <v>448</v>
      </c>
      <c r="B198" s="4" t="s">
        <v>195</v>
      </c>
      <c r="C198" s="55">
        <v>2120</v>
      </c>
      <c r="D198" s="90"/>
      <c r="F198" s="82"/>
    </row>
    <row r="199" spans="1:6" s="11" customFormat="1" ht="18.75" customHeight="1">
      <c r="A199" s="13" t="s">
        <v>449</v>
      </c>
      <c r="B199" s="4" t="s">
        <v>196</v>
      </c>
      <c r="C199" s="55">
        <v>115</v>
      </c>
      <c r="D199" s="90"/>
      <c r="F199" s="82"/>
    </row>
    <row r="200" spans="1:6" s="11" customFormat="1" ht="18.75" customHeight="1">
      <c r="A200" s="13" t="s">
        <v>450</v>
      </c>
      <c r="B200" s="4" t="s">
        <v>197</v>
      </c>
      <c r="C200" s="55">
        <v>3730</v>
      </c>
      <c r="D200" s="90"/>
      <c r="F200" s="82"/>
    </row>
    <row r="201" spans="1:6" s="11" customFormat="1" ht="18.75" customHeight="1">
      <c r="A201" s="13" t="s">
        <v>451</v>
      </c>
      <c r="B201" s="4" t="s">
        <v>198</v>
      </c>
      <c r="C201" s="55">
        <v>10690</v>
      </c>
      <c r="D201" s="90"/>
      <c r="F201" s="82"/>
    </row>
    <row r="202" spans="1:6" s="11" customFormat="1" ht="18.75" customHeight="1">
      <c r="A202" s="13" t="s">
        <v>452</v>
      </c>
      <c r="B202" s="4" t="s">
        <v>199</v>
      </c>
      <c r="C202" s="55">
        <v>530</v>
      </c>
      <c r="D202" s="90"/>
      <c r="F202" s="82"/>
    </row>
    <row r="203" spans="1:6" s="11" customFormat="1" ht="30" customHeight="1">
      <c r="A203" s="13" t="s">
        <v>453</v>
      </c>
      <c r="B203" s="4" t="s">
        <v>200</v>
      </c>
      <c r="C203" s="55">
        <v>390</v>
      </c>
      <c r="D203" s="90"/>
      <c r="F203" s="82"/>
    </row>
    <row r="204" spans="1:6" s="11" customFormat="1" ht="18.75" customHeight="1">
      <c r="A204" s="13" t="s">
        <v>454</v>
      </c>
      <c r="B204" s="4" t="s">
        <v>201</v>
      </c>
      <c r="C204" s="55">
        <v>145</v>
      </c>
      <c r="D204" s="90"/>
      <c r="F204" s="82"/>
    </row>
    <row r="205" spans="1:6" s="11" customFormat="1" ht="30" customHeight="1">
      <c r="A205" s="13" t="s">
        <v>455</v>
      </c>
      <c r="B205" s="4" t="s">
        <v>202</v>
      </c>
      <c r="C205" s="55">
        <v>1060</v>
      </c>
      <c r="D205" s="90"/>
      <c r="F205" s="82"/>
    </row>
    <row r="206" spans="1:6" s="11" customFormat="1" ht="18.75" customHeight="1">
      <c r="A206" s="13" t="s">
        <v>456</v>
      </c>
      <c r="B206" s="4" t="s">
        <v>203</v>
      </c>
      <c r="C206" s="55">
        <v>270</v>
      </c>
      <c r="D206" s="90"/>
      <c r="F206" s="82"/>
    </row>
    <row r="207" spans="1:6" s="11" customFormat="1" ht="18.75" customHeight="1">
      <c r="A207" s="13" t="s">
        <v>457</v>
      </c>
      <c r="B207" s="4" t="s">
        <v>204</v>
      </c>
      <c r="C207" s="55">
        <v>530</v>
      </c>
      <c r="D207" s="90"/>
      <c r="F207" s="82"/>
    </row>
    <row r="208" spans="1:6" s="11" customFormat="1" ht="18.75" customHeight="1">
      <c r="A208" s="13" t="s">
        <v>535</v>
      </c>
      <c r="B208" s="4" t="s">
        <v>205</v>
      </c>
      <c r="C208" s="55">
        <v>270</v>
      </c>
      <c r="D208" s="90"/>
      <c r="F208" s="82"/>
    </row>
    <row r="209" spans="1:6" s="11" customFormat="1" ht="18.75" customHeight="1">
      <c r="A209" s="13" t="s">
        <v>536</v>
      </c>
      <c r="B209" s="4" t="s">
        <v>206</v>
      </c>
      <c r="C209" s="55">
        <v>2670</v>
      </c>
      <c r="D209" s="90"/>
      <c r="F209" s="82"/>
    </row>
    <row r="210" spans="1:6" s="11" customFormat="1" ht="18.75" customHeight="1">
      <c r="A210" s="13" t="s">
        <v>537</v>
      </c>
      <c r="B210" s="4" t="s">
        <v>207</v>
      </c>
      <c r="C210" s="55">
        <v>2670</v>
      </c>
      <c r="D210" s="90"/>
      <c r="F210" s="82"/>
    </row>
    <row r="211" spans="1:6" s="11" customFormat="1" ht="18.75" customHeight="1">
      <c r="A211" s="13" t="s">
        <v>538</v>
      </c>
      <c r="B211" s="4" t="s">
        <v>208</v>
      </c>
      <c r="C211" s="55">
        <v>530</v>
      </c>
      <c r="D211" s="90"/>
      <c r="F211" s="82"/>
    </row>
    <row r="212" spans="1:6" s="11" customFormat="1" ht="18.75" customHeight="1">
      <c r="A212" s="13" t="s">
        <v>539</v>
      </c>
      <c r="B212" s="4" t="s">
        <v>209</v>
      </c>
      <c r="C212" s="55">
        <v>790</v>
      </c>
      <c r="D212" s="90"/>
      <c r="F212" s="82"/>
    </row>
    <row r="213" spans="1:6" s="11" customFormat="1" ht="28.5" customHeight="1">
      <c r="A213" s="13" t="s">
        <v>540</v>
      </c>
      <c r="B213" s="4" t="s">
        <v>210</v>
      </c>
      <c r="C213" s="55">
        <v>270</v>
      </c>
      <c r="D213" s="90"/>
      <c r="F213" s="82"/>
    </row>
    <row r="214" spans="1:6" s="11" customFormat="1" ht="27.75" customHeight="1">
      <c r="A214" s="13" t="s">
        <v>541</v>
      </c>
      <c r="B214" s="4" t="s">
        <v>211</v>
      </c>
      <c r="C214" s="55">
        <v>1600</v>
      </c>
      <c r="D214" s="90"/>
      <c r="F214" s="82"/>
    </row>
    <row r="215" spans="1:6" s="11" customFormat="1" ht="18.75" customHeight="1">
      <c r="A215" s="13" t="s">
        <v>542</v>
      </c>
      <c r="B215" s="4" t="s">
        <v>212</v>
      </c>
      <c r="C215" s="55">
        <v>2130</v>
      </c>
      <c r="D215" s="90"/>
      <c r="F215" s="82"/>
    </row>
    <row r="216" spans="1:6" s="11" customFormat="1" ht="18.75" customHeight="1">
      <c r="A216" s="13" t="s">
        <v>543</v>
      </c>
      <c r="B216" s="4" t="s">
        <v>213</v>
      </c>
      <c r="C216" s="55">
        <v>2670</v>
      </c>
      <c r="D216" s="90"/>
      <c r="F216" s="82"/>
    </row>
    <row r="217" spans="1:6" s="11" customFormat="1" ht="18.75" customHeight="1">
      <c r="A217" s="13" t="s">
        <v>544</v>
      </c>
      <c r="B217" s="4" t="s">
        <v>214</v>
      </c>
      <c r="C217" s="55">
        <v>7460</v>
      </c>
      <c r="D217" s="90"/>
      <c r="F217" s="82"/>
    </row>
    <row r="218" spans="1:6" s="11" customFormat="1" ht="18.75" customHeight="1">
      <c r="A218" s="13" t="s">
        <v>545</v>
      </c>
      <c r="B218" s="4" t="s">
        <v>215</v>
      </c>
      <c r="C218" s="55">
        <v>1330</v>
      </c>
      <c r="D218" s="90"/>
      <c r="F218" s="82"/>
    </row>
    <row r="219" spans="1:6" s="11" customFormat="1" ht="18.75" customHeight="1">
      <c r="A219" s="13" t="s">
        <v>546</v>
      </c>
      <c r="B219" s="4" t="s">
        <v>216</v>
      </c>
      <c r="C219" s="55">
        <v>7460</v>
      </c>
      <c r="D219" s="90"/>
      <c r="F219" s="82"/>
    </row>
    <row r="220" spans="1:6" s="11" customFormat="1" ht="18.75" customHeight="1">
      <c r="A220" s="13" t="s">
        <v>547</v>
      </c>
      <c r="B220" s="4" t="s">
        <v>217</v>
      </c>
      <c r="C220" s="55">
        <v>530</v>
      </c>
      <c r="D220" s="90"/>
      <c r="F220" s="82"/>
    </row>
    <row r="221" spans="1:6" s="11" customFormat="1" ht="18.75" customHeight="1">
      <c r="A221" s="13" t="s">
        <v>548</v>
      </c>
      <c r="B221" s="4" t="s">
        <v>218</v>
      </c>
      <c r="C221" s="55">
        <v>3190</v>
      </c>
      <c r="D221" s="90"/>
      <c r="F221" s="82"/>
    </row>
    <row r="222" spans="1:6" s="11" customFormat="1" ht="18.75" customHeight="1">
      <c r="A222" s="13" t="s">
        <v>549</v>
      </c>
      <c r="B222" s="4" t="s">
        <v>219</v>
      </c>
      <c r="C222" s="55">
        <v>1290</v>
      </c>
      <c r="D222" s="90"/>
      <c r="F222" s="82"/>
    </row>
    <row r="223" spans="1:6" s="11" customFormat="1" ht="18.75" customHeight="1">
      <c r="A223" s="13" t="s">
        <v>550</v>
      </c>
      <c r="B223" s="4" t="s">
        <v>220</v>
      </c>
      <c r="C223" s="55">
        <v>795</v>
      </c>
      <c r="D223" s="90"/>
      <c r="F223" s="82"/>
    </row>
    <row r="224" spans="1:6" s="11" customFormat="1" ht="18.75" customHeight="1">
      <c r="A224" s="13" t="s">
        <v>551</v>
      </c>
      <c r="B224" s="4" t="s">
        <v>221</v>
      </c>
      <c r="C224" s="55">
        <v>2670</v>
      </c>
      <c r="D224" s="90"/>
      <c r="F224" s="82"/>
    </row>
    <row r="225" spans="1:6" s="11" customFormat="1" ht="18.75" customHeight="1">
      <c r="A225" s="13" t="s">
        <v>552</v>
      </c>
      <c r="B225" s="4" t="s">
        <v>222</v>
      </c>
      <c r="C225" s="55">
        <v>270</v>
      </c>
      <c r="D225" s="90"/>
      <c r="F225" s="82"/>
    </row>
    <row r="226" spans="1:6" s="11" customFormat="1" ht="18.75" customHeight="1">
      <c r="A226" s="13" t="s">
        <v>553</v>
      </c>
      <c r="B226" s="4" t="s">
        <v>223</v>
      </c>
      <c r="C226" s="55">
        <v>400</v>
      </c>
      <c r="D226" s="90"/>
      <c r="F226" s="82"/>
    </row>
    <row r="227" spans="1:6" s="11" customFormat="1" ht="18.75" customHeight="1">
      <c r="A227" s="13" t="s">
        <v>554</v>
      </c>
      <c r="B227" s="4" t="s">
        <v>224</v>
      </c>
      <c r="C227" s="55">
        <v>530</v>
      </c>
      <c r="D227" s="90"/>
      <c r="F227" s="82"/>
    </row>
    <row r="228" spans="1:6" s="11" customFormat="1" ht="18.75" customHeight="1">
      <c r="A228" s="13" t="s">
        <v>555</v>
      </c>
      <c r="B228" s="4" t="s">
        <v>225</v>
      </c>
      <c r="C228" s="55">
        <v>270</v>
      </c>
      <c r="D228" s="90"/>
      <c r="F228" s="82"/>
    </row>
    <row r="229" spans="1:6" s="11" customFormat="1" ht="18.75" customHeight="1">
      <c r="A229" s="13" t="s">
        <v>556</v>
      </c>
      <c r="B229" s="4" t="s">
        <v>226</v>
      </c>
      <c r="C229" s="55">
        <v>150</v>
      </c>
      <c r="D229" s="90"/>
      <c r="F229" s="82"/>
    </row>
    <row r="230" spans="1:6" s="11" customFormat="1" ht="18.75" customHeight="1">
      <c r="A230" s="13" t="s">
        <v>557</v>
      </c>
      <c r="B230" s="4" t="s">
        <v>227</v>
      </c>
      <c r="C230" s="55">
        <v>1300</v>
      </c>
      <c r="D230" s="90"/>
      <c r="F230" s="82"/>
    </row>
    <row r="231" spans="1:6" s="11" customFormat="1" ht="18.75" customHeight="1">
      <c r="A231" s="13" t="s">
        <v>558</v>
      </c>
      <c r="B231" s="4" t="s">
        <v>228</v>
      </c>
      <c r="C231" s="55">
        <v>480</v>
      </c>
      <c r="D231" s="90"/>
      <c r="F231" s="82"/>
    </row>
    <row r="232" spans="1:6" s="11" customFormat="1" ht="18.75" customHeight="1">
      <c r="A232" s="13" t="s">
        <v>559</v>
      </c>
      <c r="B232" s="4" t="s">
        <v>229</v>
      </c>
      <c r="C232" s="55">
        <v>240</v>
      </c>
      <c r="D232" s="90"/>
      <c r="F232" s="82"/>
    </row>
    <row r="233" spans="1:6" s="11" customFormat="1" ht="18.75" customHeight="1">
      <c r="A233" s="13" t="s">
        <v>560</v>
      </c>
      <c r="B233" s="4" t="s">
        <v>230</v>
      </c>
      <c r="C233" s="55">
        <v>1800</v>
      </c>
      <c r="D233" s="90"/>
      <c r="F233" s="82"/>
    </row>
    <row r="234" spans="1:6" s="11" customFormat="1" ht="18.75" customHeight="1">
      <c r="A234" s="13" t="s">
        <v>561</v>
      </c>
      <c r="B234" s="4" t="s">
        <v>231</v>
      </c>
      <c r="C234" s="55">
        <v>2890</v>
      </c>
      <c r="D234" s="90"/>
      <c r="F234" s="82"/>
    </row>
    <row r="235" spans="1:6" s="11" customFormat="1" ht="18.75" customHeight="1">
      <c r="A235" s="13" t="s">
        <v>562</v>
      </c>
      <c r="B235" s="4" t="s">
        <v>232</v>
      </c>
      <c r="C235" s="55">
        <v>1930</v>
      </c>
      <c r="D235" s="90"/>
      <c r="F235" s="82"/>
    </row>
    <row r="236" spans="1:6" s="11" customFormat="1" ht="18.75" customHeight="1">
      <c r="A236" s="13" t="s">
        <v>563</v>
      </c>
      <c r="B236" s="4" t="s">
        <v>233</v>
      </c>
      <c r="C236" s="55">
        <v>720</v>
      </c>
      <c r="D236" s="90"/>
      <c r="F236" s="82"/>
    </row>
    <row r="237" spans="1:6" s="11" customFormat="1" ht="18.75" customHeight="1">
      <c r="A237" s="13" t="s">
        <v>564</v>
      </c>
      <c r="B237" s="4" t="s">
        <v>234</v>
      </c>
      <c r="C237" s="55">
        <v>4820</v>
      </c>
      <c r="D237" s="90"/>
      <c r="F237" s="82"/>
    </row>
    <row r="238" spans="1:6" s="11" customFormat="1" ht="18.75" customHeight="1">
      <c r="A238" s="13" t="s">
        <v>565</v>
      </c>
      <c r="B238" s="4" t="s">
        <v>235</v>
      </c>
      <c r="C238" s="55">
        <v>1930</v>
      </c>
      <c r="D238" s="90"/>
      <c r="F238" s="82"/>
    </row>
    <row r="239" spans="1:6" s="11" customFormat="1" ht="18.75" customHeight="1">
      <c r="A239" s="13" t="s">
        <v>566</v>
      </c>
      <c r="B239" s="4" t="s">
        <v>236</v>
      </c>
      <c r="C239" s="55">
        <v>4820</v>
      </c>
      <c r="D239" s="90"/>
      <c r="F239" s="82"/>
    </row>
    <row r="240" spans="1:6" s="11" customFormat="1" ht="18.75" customHeight="1">
      <c r="A240" s="13" t="s">
        <v>567</v>
      </c>
      <c r="B240" s="4" t="s">
        <v>237</v>
      </c>
      <c r="C240" s="55">
        <v>8620</v>
      </c>
      <c r="D240" s="90"/>
      <c r="F240" s="82"/>
    </row>
    <row r="241" spans="1:6" s="11" customFormat="1" ht="29.25" customHeight="1">
      <c r="A241" s="13" t="s">
        <v>568</v>
      </c>
      <c r="B241" s="4" t="s">
        <v>238</v>
      </c>
      <c r="C241" s="55">
        <v>1180</v>
      </c>
      <c r="D241" s="90"/>
      <c r="F241" s="82"/>
    </row>
    <row r="242" spans="1:6" s="11" customFormat="1" ht="17.25" customHeight="1">
      <c r="A242" s="123" t="s">
        <v>239</v>
      </c>
      <c r="B242" s="124"/>
      <c r="C242" s="125"/>
      <c r="D242" s="90"/>
      <c r="F242" s="82"/>
    </row>
    <row r="243" spans="1:6" s="11" customFormat="1" ht="18.75" customHeight="1">
      <c r="A243" s="13" t="s">
        <v>569</v>
      </c>
      <c r="B243" s="4" t="s">
        <v>240</v>
      </c>
      <c r="C243" s="55">
        <v>640</v>
      </c>
      <c r="D243" s="90"/>
      <c r="F243" s="82"/>
    </row>
    <row r="244" spans="1:6" s="11" customFormat="1" ht="18.75" customHeight="1">
      <c r="A244" s="13" t="s">
        <v>570</v>
      </c>
      <c r="B244" s="4" t="s">
        <v>241</v>
      </c>
      <c r="C244" s="55">
        <v>1280</v>
      </c>
      <c r="D244" s="90"/>
      <c r="F244" s="82"/>
    </row>
    <row r="245" spans="1:6" s="11" customFormat="1" ht="18.75" customHeight="1">
      <c r="A245" s="13" t="s">
        <v>571</v>
      </c>
      <c r="B245" s="4" t="s">
        <v>242</v>
      </c>
      <c r="C245" s="55">
        <v>1920</v>
      </c>
      <c r="D245" s="90"/>
      <c r="F245" s="82"/>
    </row>
    <row r="246" spans="1:6" s="11" customFormat="1" ht="18.75" customHeight="1">
      <c r="A246" s="13" t="s">
        <v>572</v>
      </c>
      <c r="B246" s="4" t="s">
        <v>242</v>
      </c>
      <c r="C246" s="55">
        <v>1920</v>
      </c>
      <c r="D246" s="90"/>
      <c r="F246" s="82"/>
    </row>
    <row r="247" spans="1:6" s="11" customFormat="1" ht="18.75" customHeight="1">
      <c r="A247" s="13" t="s">
        <v>573</v>
      </c>
      <c r="B247" s="4" t="s">
        <v>243</v>
      </c>
      <c r="C247" s="55">
        <v>2550</v>
      </c>
      <c r="D247" s="90"/>
      <c r="F247" s="82"/>
    </row>
    <row r="248" spans="1:6" s="11" customFormat="1" ht="18.75" customHeight="1">
      <c r="A248" s="13" t="s">
        <v>574</v>
      </c>
      <c r="B248" s="4" t="s">
        <v>244</v>
      </c>
      <c r="C248" s="55">
        <v>640</v>
      </c>
      <c r="D248" s="90"/>
      <c r="F248" s="82"/>
    </row>
    <row r="249" spans="1:6" s="11" customFormat="1" ht="18.75" customHeight="1">
      <c r="A249" s="13" t="s">
        <v>575</v>
      </c>
      <c r="B249" s="4" t="s">
        <v>245</v>
      </c>
      <c r="C249" s="55">
        <v>960</v>
      </c>
      <c r="D249" s="90"/>
      <c r="F249" s="82"/>
    </row>
    <row r="250" spans="1:6" s="11" customFormat="1" ht="18.75" customHeight="1">
      <c r="A250" s="13" t="s">
        <v>576</v>
      </c>
      <c r="B250" s="4" t="s">
        <v>246</v>
      </c>
      <c r="C250" s="55">
        <v>640</v>
      </c>
      <c r="D250" s="90"/>
      <c r="F250" s="82"/>
    </row>
    <row r="251" spans="1:6" s="11" customFormat="1" ht="18.75" customHeight="1">
      <c r="A251" s="13" t="s">
        <v>577</v>
      </c>
      <c r="B251" s="4" t="s">
        <v>247</v>
      </c>
      <c r="C251" s="55">
        <v>1920</v>
      </c>
      <c r="D251" s="90"/>
      <c r="F251" s="82"/>
    </row>
    <row r="252" spans="1:6" s="11" customFormat="1" ht="18.75" customHeight="1">
      <c r="A252" s="13" t="s">
        <v>578</v>
      </c>
      <c r="B252" s="4" t="s">
        <v>248</v>
      </c>
      <c r="C252" s="55">
        <v>1280</v>
      </c>
      <c r="D252" s="90"/>
      <c r="F252" s="82"/>
    </row>
    <row r="253" spans="1:6" s="11" customFormat="1" ht="18.75" customHeight="1">
      <c r="A253" s="13" t="s">
        <v>579</v>
      </c>
      <c r="B253" s="4" t="s">
        <v>249</v>
      </c>
      <c r="C253" s="55">
        <v>2550</v>
      </c>
      <c r="D253" s="90"/>
      <c r="F253" s="82"/>
    </row>
    <row r="254" spans="1:6" s="11" customFormat="1" ht="18.75" customHeight="1">
      <c r="A254" s="13" t="s">
        <v>580</v>
      </c>
      <c r="B254" s="4" t="s">
        <v>250</v>
      </c>
      <c r="C254" s="55">
        <v>480</v>
      </c>
      <c r="D254" s="90"/>
      <c r="F254" s="82"/>
    </row>
    <row r="255" spans="1:6" s="11" customFormat="1" ht="18.75" customHeight="1">
      <c r="A255" s="13" t="s">
        <v>581</v>
      </c>
      <c r="B255" s="4" t="s">
        <v>251</v>
      </c>
      <c r="C255" s="55">
        <v>640</v>
      </c>
      <c r="D255" s="90"/>
      <c r="F255" s="82"/>
    </row>
    <row r="256" spans="1:6" s="11" customFormat="1" ht="18.75" customHeight="1">
      <c r="A256" s="13" t="s">
        <v>582</v>
      </c>
      <c r="B256" s="4" t="s">
        <v>252</v>
      </c>
      <c r="C256" s="55">
        <v>1310</v>
      </c>
      <c r="D256" s="90"/>
      <c r="F256" s="82"/>
    </row>
    <row r="257" spans="1:6" s="11" customFormat="1" ht="18.75" customHeight="1">
      <c r="A257" s="13" t="s">
        <v>583</v>
      </c>
      <c r="B257" s="4" t="s">
        <v>253</v>
      </c>
      <c r="C257" s="55">
        <v>6390</v>
      </c>
      <c r="D257" s="90"/>
      <c r="F257" s="82"/>
    </row>
    <row r="258" spans="1:6" s="11" customFormat="1" ht="18.75" customHeight="1">
      <c r="A258" s="13" t="s">
        <v>584</v>
      </c>
      <c r="B258" s="4" t="s">
        <v>254</v>
      </c>
      <c r="C258" s="55">
        <v>200</v>
      </c>
      <c r="D258" s="90"/>
      <c r="F258" s="82"/>
    </row>
    <row r="259" spans="1:6" s="11" customFormat="1" ht="18.75" customHeight="1">
      <c r="A259" s="13" t="s">
        <v>585</v>
      </c>
      <c r="B259" s="4" t="s">
        <v>255</v>
      </c>
      <c r="C259" s="55">
        <v>960</v>
      </c>
      <c r="D259" s="90"/>
      <c r="F259" s="82"/>
    </row>
    <row r="260" spans="1:6" s="11" customFormat="1" ht="18.75" customHeight="1">
      <c r="A260" s="13" t="s">
        <v>586</v>
      </c>
      <c r="B260" s="4" t="s">
        <v>256</v>
      </c>
      <c r="C260" s="55">
        <v>1920</v>
      </c>
      <c r="D260" s="90"/>
      <c r="F260" s="82"/>
    </row>
    <row r="261" spans="1:6" s="11" customFormat="1" ht="18.75" customHeight="1">
      <c r="A261" s="13" t="s">
        <v>587</v>
      </c>
      <c r="B261" s="4" t="s">
        <v>257</v>
      </c>
      <c r="C261" s="55">
        <v>7010</v>
      </c>
      <c r="D261" s="90"/>
      <c r="F261" s="82"/>
    </row>
    <row r="262" spans="1:6" s="11" customFormat="1" ht="18.75" customHeight="1">
      <c r="A262" s="13" t="s">
        <v>588</v>
      </c>
      <c r="B262" s="4" t="s">
        <v>258</v>
      </c>
      <c r="C262" s="55">
        <v>6390</v>
      </c>
      <c r="D262" s="90"/>
      <c r="F262" s="82"/>
    </row>
    <row r="263" spans="1:6" s="11" customFormat="1" ht="18.75" customHeight="1">
      <c r="A263" s="13" t="s">
        <v>589</v>
      </c>
      <c r="B263" s="4" t="s">
        <v>259</v>
      </c>
      <c r="C263" s="55">
        <v>640</v>
      </c>
      <c r="D263" s="90"/>
      <c r="F263" s="82"/>
    </row>
    <row r="264" spans="1:6" s="11" customFormat="1" ht="18.75" customHeight="1">
      <c r="A264" s="13" t="s">
        <v>590</v>
      </c>
      <c r="B264" s="4" t="s">
        <v>260</v>
      </c>
      <c r="C264" s="55">
        <v>960</v>
      </c>
      <c r="D264" s="90"/>
      <c r="F264" s="82"/>
    </row>
    <row r="265" spans="1:6" s="11" customFormat="1" ht="18.75" customHeight="1">
      <c r="A265" s="13" t="s">
        <v>591</v>
      </c>
      <c r="B265" s="4" t="s">
        <v>261</v>
      </c>
      <c r="C265" s="55">
        <v>330</v>
      </c>
      <c r="D265" s="90"/>
      <c r="F265" s="82"/>
    </row>
    <row r="266" spans="1:6" s="11" customFormat="1" ht="18.75" customHeight="1">
      <c r="A266" s="13" t="s">
        <v>592</v>
      </c>
      <c r="B266" s="4" t="s">
        <v>262</v>
      </c>
      <c r="C266" s="55">
        <v>3190</v>
      </c>
      <c r="D266" s="90"/>
      <c r="F266" s="82"/>
    </row>
    <row r="267" spans="1:6" s="11" customFormat="1" ht="18.75" customHeight="1">
      <c r="A267" s="13" t="s">
        <v>593</v>
      </c>
      <c r="B267" s="4" t="s">
        <v>263</v>
      </c>
      <c r="C267" s="55">
        <v>1280</v>
      </c>
      <c r="D267" s="90"/>
      <c r="F267" s="82"/>
    </row>
    <row r="268" spans="1:6" s="11" customFormat="1" ht="18.75" customHeight="1">
      <c r="A268" s="13" t="s">
        <v>594</v>
      </c>
      <c r="B268" s="4" t="s">
        <v>264</v>
      </c>
      <c r="C268" s="55">
        <v>330</v>
      </c>
      <c r="D268" s="90"/>
      <c r="F268" s="82"/>
    </row>
    <row r="269" spans="1:6" s="11" customFormat="1" ht="18.75" customHeight="1">
      <c r="A269" s="13" t="s">
        <v>595</v>
      </c>
      <c r="B269" s="4" t="s">
        <v>265</v>
      </c>
      <c r="C269" s="55">
        <v>640</v>
      </c>
      <c r="D269" s="90"/>
      <c r="F269" s="82"/>
    </row>
    <row r="270" spans="1:6" s="11" customFormat="1" ht="18.75" customHeight="1">
      <c r="A270" s="13" t="s">
        <v>596</v>
      </c>
      <c r="B270" s="4" t="s">
        <v>266</v>
      </c>
      <c r="C270" s="55">
        <v>960</v>
      </c>
      <c r="D270" s="90"/>
      <c r="F270" s="82"/>
    </row>
    <row r="271" spans="1:6" s="11" customFormat="1" ht="18.75" customHeight="1">
      <c r="A271" s="13" t="s">
        <v>597</v>
      </c>
      <c r="B271" s="4" t="s">
        <v>267</v>
      </c>
      <c r="C271" s="55">
        <v>200</v>
      </c>
      <c r="D271" s="90"/>
      <c r="F271" s="82"/>
    </row>
    <row r="272" spans="1:6" s="11" customFormat="1" ht="18.75" customHeight="1">
      <c r="A272" s="13" t="s">
        <v>598</v>
      </c>
      <c r="B272" s="4" t="s">
        <v>268</v>
      </c>
      <c r="C272" s="55">
        <v>125</v>
      </c>
      <c r="D272" s="90"/>
      <c r="F272" s="82"/>
    </row>
    <row r="273" spans="1:6" s="11" customFormat="1" ht="18.75" customHeight="1">
      <c r="A273" s="13" t="s">
        <v>599</v>
      </c>
      <c r="B273" s="4" t="s">
        <v>269</v>
      </c>
      <c r="C273" s="55">
        <v>1110</v>
      </c>
      <c r="D273" s="90"/>
      <c r="F273" s="82"/>
    </row>
    <row r="274" spans="1:6" s="11" customFormat="1" ht="18.75" customHeight="1">
      <c r="A274" s="13" t="s">
        <v>600</v>
      </c>
      <c r="B274" s="4" t="s">
        <v>270</v>
      </c>
      <c r="C274" s="55">
        <v>1280</v>
      </c>
      <c r="D274" s="90"/>
      <c r="F274" s="82"/>
    </row>
    <row r="275" spans="1:6" s="11" customFormat="1" ht="18.75" customHeight="1">
      <c r="A275" s="13" t="s">
        <v>601</v>
      </c>
      <c r="B275" s="4" t="s">
        <v>271</v>
      </c>
      <c r="C275" s="55">
        <v>960</v>
      </c>
      <c r="D275" s="90"/>
      <c r="F275" s="82"/>
    </row>
    <row r="276" spans="1:6" s="11" customFormat="1" ht="18.75" customHeight="1">
      <c r="A276" s="13" t="s">
        <v>602</v>
      </c>
      <c r="B276" s="4" t="s">
        <v>272</v>
      </c>
      <c r="C276" s="55">
        <v>1280</v>
      </c>
      <c r="D276" s="90"/>
      <c r="F276" s="82"/>
    </row>
    <row r="277" spans="1:6" s="11" customFormat="1" ht="18.75" customHeight="1">
      <c r="A277" s="13" t="s">
        <v>603</v>
      </c>
      <c r="B277" s="4" t="s">
        <v>273</v>
      </c>
      <c r="C277" s="55">
        <v>1600</v>
      </c>
      <c r="D277" s="90"/>
      <c r="F277" s="82"/>
    </row>
    <row r="278" spans="1:6" s="11" customFormat="1" ht="18.75" customHeight="1">
      <c r="A278" s="13" t="s">
        <v>604</v>
      </c>
      <c r="B278" s="4" t="s">
        <v>274</v>
      </c>
      <c r="C278" s="55">
        <v>70</v>
      </c>
      <c r="D278" s="90"/>
      <c r="F278" s="82"/>
    </row>
    <row r="279" spans="1:6" s="11" customFormat="1" ht="18.75" customHeight="1">
      <c r="A279" s="13" t="s">
        <v>605</v>
      </c>
      <c r="B279" s="4" t="s">
        <v>275</v>
      </c>
      <c r="C279" s="55">
        <v>1435</v>
      </c>
      <c r="D279" s="90"/>
      <c r="F279" s="82"/>
    </row>
    <row r="280" spans="1:6" s="11" customFormat="1" ht="18.75" customHeight="1">
      <c r="A280" s="13" t="s">
        <v>606</v>
      </c>
      <c r="B280" s="4" t="s">
        <v>276</v>
      </c>
      <c r="C280" s="55">
        <v>2880</v>
      </c>
      <c r="D280" s="90"/>
      <c r="F280" s="82"/>
    </row>
    <row r="281" spans="1:6" s="11" customFormat="1" ht="18.75" customHeight="1">
      <c r="A281" s="13" t="s">
        <v>607</v>
      </c>
      <c r="B281" s="4" t="s">
        <v>277</v>
      </c>
      <c r="C281" s="55">
        <v>480</v>
      </c>
      <c r="D281" s="90"/>
      <c r="F281" s="82"/>
    </row>
    <row r="282" spans="1:6" s="11" customFormat="1" ht="18.75" customHeight="1">
      <c r="A282" s="13" t="s">
        <v>608</v>
      </c>
      <c r="B282" s="4" t="s">
        <v>278</v>
      </c>
      <c r="C282" s="55">
        <v>480</v>
      </c>
      <c r="D282" s="90"/>
      <c r="F282" s="82"/>
    </row>
    <row r="283" spans="1:6" s="11" customFormat="1" ht="18.75" customHeight="1">
      <c r="A283" s="13" t="s">
        <v>609</v>
      </c>
      <c r="B283" s="4" t="s">
        <v>279</v>
      </c>
      <c r="C283" s="55">
        <v>280</v>
      </c>
      <c r="D283" s="90"/>
      <c r="F283" s="82"/>
    </row>
    <row r="284" spans="1:6" s="11" customFormat="1" ht="18.75" customHeight="1">
      <c r="A284" s="13" t="s">
        <v>610</v>
      </c>
      <c r="B284" s="4" t="s">
        <v>280</v>
      </c>
      <c r="C284" s="55">
        <v>1150</v>
      </c>
      <c r="D284" s="90"/>
      <c r="F284" s="82"/>
    </row>
    <row r="285" spans="1:6" s="11" customFormat="1" ht="18.75" customHeight="1">
      <c r="A285" s="13" t="s">
        <v>611</v>
      </c>
      <c r="B285" s="4" t="s">
        <v>281</v>
      </c>
      <c r="C285" s="55">
        <v>1600</v>
      </c>
      <c r="D285" s="90"/>
      <c r="F285" s="82"/>
    </row>
    <row r="286" spans="1:6" s="11" customFormat="1" ht="18.75" customHeight="1">
      <c r="A286" s="13" t="s">
        <v>612</v>
      </c>
      <c r="B286" s="4" t="s">
        <v>282</v>
      </c>
      <c r="C286" s="55">
        <v>180</v>
      </c>
      <c r="D286" s="90"/>
      <c r="F286" s="82"/>
    </row>
    <row r="287" spans="1:6" s="11" customFormat="1" ht="18.75" customHeight="1">
      <c r="A287" s="13" t="s">
        <v>613</v>
      </c>
      <c r="B287" s="4" t="s">
        <v>283</v>
      </c>
      <c r="C287" s="55">
        <v>2020</v>
      </c>
      <c r="D287" s="90"/>
      <c r="F287" s="82"/>
    </row>
    <row r="288" spans="1:6" s="11" customFormat="1" ht="18.75" customHeight="1">
      <c r="A288" s="13" t="s">
        <v>614</v>
      </c>
      <c r="B288" s="4" t="s">
        <v>284</v>
      </c>
      <c r="C288" s="55">
        <v>180</v>
      </c>
      <c r="D288" s="90"/>
      <c r="F288" s="82"/>
    </row>
    <row r="289" spans="1:6" s="11" customFormat="1" ht="18.75" customHeight="1">
      <c r="A289" s="13" t="s">
        <v>615</v>
      </c>
      <c r="B289" s="4" t="s">
        <v>285</v>
      </c>
      <c r="C289" s="55">
        <v>240</v>
      </c>
      <c r="D289" s="90"/>
      <c r="F289" s="82"/>
    </row>
    <row r="290" spans="1:6" s="11" customFormat="1" ht="18.75" customHeight="1">
      <c r="A290" s="13" t="s">
        <v>616</v>
      </c>
      <c r="B290" s="4" t="s">
        <v>286</v>
      </c>
      <c r="C290" s="55">
        <v>1150</v>
      </c>
      <c r="D290" s="90"/>
      <c r="F290" s="82"/>
    </row>
    <row r="291" spans="1:6" s="11" customFormat="1" ht="18.75" customHeight="1">
      <c r="A291" s="13" t="s">
        <v>617</v>
      </c>
      <c r="B291" s="4" t="s">
        <v>287</v>
      </c>
      <c r="C291" s="55">
        <v>490</v>
      </c>
      <c r="D291" s="90"/>
      <c r="F291" s="82"/>
    </row>
    <row r="292" spans="1:6" s="11" customFormat="1" ht="18.75" customHeight="1">
      <c r="A292" s="13" t="s">
        <v>618</v>
      </c>
      <c r="B292" s="4" t="s">
        <v>288</v>
      </c>
      <c r="C292" s="55">
        <v>1270</v>
      </c>
      <c r="D292" s="90"/>
      <c r="F292" s="82"/>
    </row>
    <row r="293" spans="1:6" s="11" customFormat="1" ht="18.75" customHeight="1">
      <c r="A293" s="13" t="s">
        <v>619</v>
      </c>
      <c r="B293" s="4" t="s">
        <v>289</v>
      </c>
      <c r="C293" s="55">
        <v>400</v>
      </c>
      <c r="D293" s="90"/>
      <c r="F293" s="82"/>
    </row>
    <row r="294" spans="1:6" s="11" customFormat="1" ht="18.75" customHeight="1">
      <c r="A294" s="13" t="s">
        <v>620</v>
      </c>
      <c r="B294" s="4" t="s">
        <v>290</v>
      </c>
      <c r="C294" s="55">
        <v>480</v>
      </c>
      <c r="D294" s="90"/>
      <c r="F294" s="82"/>
    </row>
    <row r="295" spans="1:6" s="11" customFormat="1" ht="18.75" customHeight="1">
      <c r="A295" s="13" t="s">
        <v>621</v>
      </c>
      <c r="B295" s="4" t="s">
        <v>291</v>
      </c>
      <c r="C295" s="55">
        <v>3190</v>
      </c>
      <c r="D295" s="90"/>
      <c r="F295" s="82"/>
    </row>
    <row r="296" spans="1:6" s="11" customFormat="1" ht="18.75" customHeight="1">
      <c r="A296" s="13" t="s">
        <v>622</v>
      </c>
      <c r="B296" s="4" t="s">
        <v>292</v>
      </c>
      <c r="C296" s="55">
        <v>2630</v>
      </c>
      <c r="D296" s="90"/>
      <c r="F296" s="82"/>
    </row>
    <row r="297" spans="1:6" s="11" customFormat="1" ht="18.75" customHeight="1">
      <c r="A297" s="13" t="s">
        <v>623</v>
      </c>
      <c r="B297" s="4" t="s">
        <v>293</v>
      </c>
      <c r="C297" s="55">
        <v>5350</v>
      </c>
      <c r="D297" s="90"/>
      <c r="F297" s="82"/>
    </row>
    <row r="298" spans="1:6" s="11" customFormat="1" ht="18.75" customHeight="1">
      <c r="A298" s="13" t="s">
        <v>624</v>
      </c>
      <c r="B298" s="4" t="s">
        <v>294</v>
      </c>
      <c r="C298" s="55">
        <v>11180</v>
      </c>
      <c r="D298" s="90"/>
      <c r="F298" s="82"/>
    </row>
    <row r="299" spans="1:6" s="11" customFormat="1" ht="18.75" customHeight="1">
      <c r="A299" s="13" t="s">
        <v>625</v>
      </c>
      <c r="B299" s="4" t="s">
        <v>295</v>
      </c>
      <c r="C299" s="55">
        <v>2950</v>
      </c>
      <c r="D299" s="90"/>
      <c r="F299" s="82"/>
    </row>
    <row r="300" spans="1:6" s="11" customFormat="1" ht="18.75" customHeight="1">
      <c r="A300" s="13" t="s">
        <v>626</v>
      </c>
      <c r="B300" s="4" t="s">
        <v>296</v>
      </c>
      <c r="C300" s="55">
        <v>890</v>
      </c>
      <c r="D300" s="90"/>
      <c r="F300" s="82"/>
    </row>
    <row r="301" spans="1:3" ht="18.75" customHeight="1">
      <c r="A301" s="13" t="s">
        <v>627</v>
      </c>
      <c r="B301" s="4" t="s">
        <v>297</v>
      </c>
      <c r="C301" s="55">
        <v>1800</v>
      </c>
    </row>
    <row r="302" spans="1:3" ht="18.75" customHeight="1">
      <c r="A302" s="13" t="s">
        <v>628</v>
      </c>
      <c r="B302" s="4" t="s">
        <v>298</v>
      </c>
      <c r="C302" s="55">
        <v>1990</v>
      </c>
    </row>
    <row r="303" spans="1:3" ht="18.75" customHeight="1">
      <c r="A303" s="13" t="s">
        <v>629</v>
      </c>
      <c r="B303" s="4" t="s">
        <v>299</v>
      </c>
      <c r="C303" s="55">
        <v>2720</v>
      </c>
    </row>
    <row r="304" spans="1:3" ht="18.75" customHeight="1">
      <c r="A304" s="13" t="s">
        <v>630</v>
      </c>
      <c r="B304" s="4" t="s">
        <v>300</v>
      </c>
      <c r="C304" s="55">
        <v>2990</v>
      </c>
    </row>
    <row r="305" spans="1:3" ht="25.5" customHeight="1">
      <c r="A305" s="126" t="s">
        <v>631</v>
      </c>
      <c r="B305" s="127"/>
      <c r="C305" s="128"/>
    </row>
    <row r="306" spans="1:3" ht="18.75" customHeight="1">
      <c r="A306" s="13" t="s">
        <v>632</v>
      </c>
      <c r="B306" s="60" t="s">
        <v>165</v>
      </c>
      <c r="C306" s="55">
        <v>1700</v>
      </c>
    </row>
    <row r="307" spans="1:3" ht="18.75" customHeight="1">
      <c r="A307" s="13" t="s">
        <v>633</v>
      </c>
      <c r="B307" s="60" t="s">
        <v>166</v>
      </c>
      <c r="C307" s="55">
        <v>1700</v>
      </c>
    </row>
    <row r="308" spans="1:3" ht="18.75" customHeight="1">
      <c r="A308" s="13" t="s">
        <v>634</v>
      </c>
      <c r="B308" s="60" t="s">
        <v>167</v>
      </c>
      <c r="C308" s="55">
        <v>1700</v>
      </c>
    </row>
    <row r="309" spans="1:3" ht="18.75" customHeight="1">
      <c r="A309" s="13" t="s">
        <v>635</v>
      </c>
      <c r="B309" s="60" t="s">
        <v>168</v>
      </c>
      <c r="C309" s="55">
        <v>1700</v>
      </c>
    </row>
    <row r="310" spans="1:3" ht="18.75" customHeight="1">
      <c r="A310" s="13" t="s">
        <v>636</v>
      </c>
      <c r="B310" s="60" t="s">
        <v>753</v>
      </c>
      <c r="C310" s="55">
        <v>2000</v>
      </c>
    </row>
    <row r="311" spans="1:3" ht="18.75" customHeight="1">
      <c r="A311" s="13" t="s">
        <v>637</v>
      </c>
      <c r="B311" s="60" t="s">
        <v>169</v>
      </c>
      <c r="C311" s="55">
        <v>1100</v>
      </c>
    </row>
    <row r="312" spans="1:3" ht="18.75" customHeight="1">
      <c r="A312" s="13" t="s">
        <v>638</v>
      </c>
      <c r="B312" s="60" t="s">
        <v>170</v>
      </c>
      <c r="C312" s="55">
        <v>1700</v>
      </c>
    </row>
    <row r="313" spans="1:3" ht="18.75" customHeight="1">
      <c r="A313" s="13" t="s">
        <v>639</v>
      </c>
      <c r="B313" s="60" t="s">
        <v>171</v>
      </c>
      <c r="C313" s="55">
        <v>2000</v>
      </c>
    </row>
    <row r="314" spans="1:3" ht="18.75" customHeight="1">
      <c r="A314" s="13" t="s">
        <v>640</v>
      </c>
      <c r="B314" s="60" t="s">
        <v>172</v>
      </c>
      <c r="C314" s="55">
        <v>2200</v>
      </c>
    </row>
    <row r="315" spans="1:3" ht="18.75" customHeight="1">
      <c r="A315" s="13" t="s">
        <v>641</v>
      </c>
      <c r="B315" s="60" t="s">
        <v>173</v>
      </c>
      <c r="C315" s="55">
        <v>2200</v>
      </c>
    </row>
    <row r="316" spans="1:3" ht="18.75" customHeight="1">
      <c r="A316" s="13" t="s">
        <v>642</v>
      </c>
      <c r="B316" s="60" t="s">
        <v>174</v>
      </c>
      <c r="C316" s="55">
        <v>2200</v>
      </c>
    </row>
    <row r="317" spans="1:3" ht="18.75" customHeight="1">
      <c r="A317" s="13" t="s">
        <v>643</v>
      </c>
      <c r="B317" s="60" t="s">
        <v>175</v>
      </c>
      <c r="C317" s="55">
        <v>2200</v>
      </c>
    </row>
    <row r="318" spans="1:3" ht="18.75" customHeight="1">
      <c r="A318" s="13" t="s">
        <v>644</v>
      </c>
      <c r="B318" s="60" t="s">
        <v>176</v>
      </c>
      <c r="C318" s="55">
        <v>2200</v>
      </c>
    </row>
    <row r="319" spans="1:3" ht="18.75" customHeight="1">
      <c r="A319" s="13" t="s">
        <v>645</v>
      </c>
      <c r="B319" s="60" t="s">
        <v>177</v>
      </c>
      <c r="C319" s="55">
        <v>1100</v>
      </c>
    </row>
    <row r="320" spans="1:3" ht="29.25" customHeight="1">
      <c r="A320" s="13" t="s">
        <v>646</v>
      </c>
      <c r="B320" s="60" t="s">
        <v>761</v>
      </c>
      <c r="C320" s="55">
        <v>1600</v>
      </c>
    </row>
    <row r="321" spans="1:3" ht="18.75" customHeight="1">
      <c r="A321" s="13" t="s">
        <v>647</v>
      </c>
      <c r="B321" s="60" t="s">
        <v>178</v>
      </c>
      <c r="C321" s="55">
        <v>2200</v>
      </c>
    </row>
    <row r="322" spans="1:3" ht="18.75" customHeight="1">
      <c r="A322" s="13" t="s">
        <v>648</v>
      </c>
      <c r="B322" s="60" t="s">
        <v>179</v>
      </c>
      <c r="C322" s="55">
        <v>2200</v>
      </c>
    </row>
    <row r="323" spans="1:3" ht="18.75" customHeight="1">
      <c r="A323" s="13" t="s">
        <v>649</v>
      </c>
      <c r="B323" s="60" t="s">
        <v>180</v>
      </c>
      <c r="C323" s="55">
        <v>2000</v>
      </c>
    </row>
    <row r="324" spans="1:3" ht="18.75" customHeight="1">
      <c r="A324" s="13" t="s">
        <v>650</v>
      </c>
      <c r="B324" s="68" t="s">
        <v>767</v>
      </c>
      <c r="C324" s="55">
        <v>6700</v>
      </c>
    </row>
    <row r="325" spans="1:3" ht="18.75" customHeight="1">
      <c r="A325" s="13" t="s">
        <v>651</v>
      </c>
      <c r="B325" s="68" t="s">
        <v>768</v>
      </c>
      <c r="C325" s="55">
        <v>9780</v>
      </c>
    </row>
    <row r="326" spans="1:2" ht="14.25" customHeight="1">
      <c r="A326" s="53"/>
      <c r="B326" s="71"/>
    </row>
    <row r="327" spans="1:5" ht="27.75" customHeight="1">
      <c r="A327" s="130" t="s">
        <v>652</v>
      </c>
      <c r="B327" s="131"/>
      <c r="C327" s="88" t="s">
        <v>2</v>
      </c>
      <c r="D327" s="88" t="s">
        <v>2</v>
      </c>
      <c r="E327" s="74"/>
    </row>
    <row r="328" spans="1:5" ht="13.5" customHeight="1">
      <c r="A328" s="131"/>
      <c r="B328" s="131"/>
      <c r="C328" s="56" t="s">
        <v>79</v>
      </c>
      <c r="D328" s="56" t="s">
        <v>80</v>
      </c>
      <c r="E328" s="74"/>
    </row>
    <row r="329" spans="1:6" s="7" customFormat="1" ht="18.75" customHeight="1">
      <c r="A329" s="132" t="s">
        <v>81</v>
      </c>
      <c r="B329" s="132"/>
      <c r="C329" s="132"/>
      <c r="D329" s="132"/>
      <c r="E329" s="74"/>
      <c r="F329" s="83"/>
    </row>
    <row r="330" spans="1:5" ht="29.25" customHeight="1">
      <c r="A330" s="61" t="s">
        <v>459</v>
      </c>
      <c r="B330" s="4" t="s">
        <v>82</v>
      </c>
      <c r="C330" s="55">
        <v>330</v>
      </c>
      <c r="D330" s="55">
        <v>330</v>
      </c>
      <c r="E330" s="74"/>
    </row>
    <row r="331" spans="1:5" ht="40.5">
      <c r="A331" s="61" t="s">
        <v>460</v>
      </c>
      <c r="B331" s="4" t="s">
        <v>83</v>
      </c>
      <c r="C331" s="55">
        <v>930</v>
      </c>
      <c r="D331" s="55">
        <v>930</v>
      </c>
      <c r="E331" s="74"/>
    </row>
    <row r="332" spans="1:5" ht="43.5" customHeight="1">
      <c r="A332" s="61" t="s">
        <v>461</v>
      </c>
      <c r="B332" s="4" t="s">
        <v>84</v>
      </c>
      <c r="C332" s="55">
        <v>930</v>
      </c>
      <c r="D332" s="55">
        <v>930</v>
      </c>
      <c r="E332" s="74"/>
    </row>
    <row r="333" spans="1:5" ht="18.75" customHeight="1">
      <c r="A333" s="61" t="s">
        <v>462</v>
      </c>
      <c r="B333" s="4" t="s">
        <v>85</v>
      </c>
      <c r="C333" s="55">
        <v>640</v>
      </c>
      <c r="D333" s="55">
        <v>640</v>
      </c>
      <c r="E333" s="74"/>
    </row>
    <row r="334" spans="1:5" ht="29.25" customHeight="1">
      <c r="A334" s="61" t="s">
        <v>463</v>
      </c>
      <c r="B334" s="4" t="s">
        <v>86</v>
      </c>
      <c r="C334" s="55">
        <v>930</v>
      </c>
      <c r="D334" s="55">
        <v>1250</v>
      </c>
      <c r="E334" s="74"/>
    </row>
    <row r="335" spans="1:5" ht="29.25" customHeight="1">
      <c r="A335" s="61" t="s">
        <v>653</v>
      </c>
      <c r="B335" s="4" t="s">
        <v>87</v>
      </c>
      <c r="C335" s="55">
        <v>330</v>
      </c>
      <c r="D335" s="55">
        <v>330</v>
      </c>
      <c r="E335" s="74"/>
    </row>
    <row r="336" spans="1:5" ht="29.25" customHeight="1">
      <c r="A336" s="61" t="s">
        <v>654</v>
      </c>
      <c r="B336" s="4" t="s">
        <v>88</v>
      </c>
      <c r="C336" s="55">
        <v>330</v>
      </c>
      <c r="D336" s="55">
        <v>330</v>
      </c>
      <c r="E336" s="74"/>
    </row>
    <row r="337" spans="1:5" ht="18.75" customHeight="1">
      <c r="A337" s="61" t="s">
        <v>655</v>
      </c>
      <c r="B337" s="4" t="s">
        <v>89</v>
      </c>
      <c r="C337" s="55">
        <v>330</v>
      </c>
      <c r="D337" s="55">
        <v>330</v>
      </c>
      <c r="E337" s="74"/>
    </row>
    <row r="338" spans="1:5" ht="18.75" customHeight="1">
      <c r="A338" s="61" t="s">
        <v>656</v>
      </c>
      <c r="B338" s="4" t="s">
        <v>90</v>
      </c>
      <c r="C338" s="55">
        <v>330</v>
      </c>
      <c r="D338" s="55">
        <v>640</v>
      </c>
      <c r="E338" s="74"/>
    </row>
    <row r="339" spans="1:5" ht="29.25" customHeight="1">
      <c r="A339" s="61" t="s">
        <v>657</v>
      </c>
      <c r="B339" s="4" t="s">
        <v>91</v>
      </c>
      <c r="C339" s="55">
        <v>300</v>
      </c>
      <c r="D339" s="55">
        <v>640</v>
      </c>
      <c r="E339" s="74"/>
    </row>
    <row r="340" spans="1:5" ht="29.25" customHeight="1">
      <c r="A340" s="61" t="s">
        <v>658</v>
      </c>
      <c r="B340" s="4" t="s">
        <v>92</v>
      </c>
      <c r="C340" s="55">
        <v>160</v>
      </c>
      <c r="D340" s="55">
        <v>0</v>
      </c>
      <c r="E340" s="74"/>
    </row>
    <row r="341" spans="1:5" ht="18.75" customHeight="1">
      <c r="A341" s="61" t="s">
        <v>659</v>
      </c>
      <c r="B341" s="4" t="s">
        <v>93</v>
      </c>
      <c r="C341" s="55">
        <v>0</v>
      </c>
      <c r="D341" s="55">
        <v>1860</v>
      </c>
      <c r="E341" s="74"/>
    </row>
    <row r="342" spans="1:5" ht="18.75" customHeight="1">
      <c r="A342" s="61" t="s">
        <v>660</v>
      </c>
      <c r="B342" s="4" t="s">
        <v>94</v>
      </c>
      <c r="C342" s="55">
        <v>640</v>
      </c>
      <c r="D342" s="55">
        <v>930</v>
      </c>
      <c r="E342" s="74"/>
    </row>
    <row r="343" spans="1:5" ht="29.25" customHeight="1">
      <c r="A343" s="61" t="s">
        <v>661</v>
      </c>
      <c r="B343" s="4" t="s">
        <v>95</v>
      </c>
      <c r="C343" s="55">
        <v>330</v>
      </c>
      <c r="D343" s="55">
        <v>330</v>
      </c>
      <c r="E343" s="74"/>
    </row>
    <row r="344" spans="1:5" ht="18.75" customHeight="1">
      <c r="A344" s="61" t="s">
        <v>662</v>
      </c>
      <c r="B344" s="4" t="s">
        <v>96</v>
      </c>
      <c r="C344" s="55">
        <v>330</v>
      </c>
      <c r="D344" s="55">
        <v>330</v>
      </c>
      <c r="E344" s="74"/>
    </row>
    <row r="345" spans="1:5" ht="20.25" customHeight="1">
      <c r="A345" s="133" t="s">
        <v>97</v>
      </c>
      <c r="B345" s="133"/>
      <c r="C345" s="133"/>
      <c r="D345" s="134"/>
      <c r="E345" s="74"/>
    </row>
    <row r="346" spans="1:5" ht="18.75" customHeight="1">
      <c r="A346" s="61" t="s">
        <v>663</v>
      </c>
      <c r="B346" s="4" t="s">
        <v>98</v>
      </c>
      <c r="C346" s="55">
        <v>160</v>
      </c>
      <c r="D346" s="55">
        <v>160</v>
      </c>
      <c r="E346" s="74"/>
    </row>
    <row r="347" spans="1:5" ht="18.75" customHeight="1">
      <c r="A347" s="61" t="s">
        <v>664</v>
      </c>
      <c r="B347" s="4" t="s">
        <v>99</v>
      </c>
      <c r="C347" s="55">
        <v>160</v>
      </c>
      <c r="D347" s="55">
        <v>160</v>
      </c>
      <c r="E347" s="74"/>
    </row>
    <row r="348" spans="1:5" ht="30.75" customHeight="1">
      <c r="A348" s="61" t="s">
        <v>665</v>
      </c>
      <c r="B348" s="4" t="s">
        <v>100</v>
      </c>
      <c r="C348" s="55">
        <v>640</v>
      </c>
      <c r="D348" s="55">
        <v>770</v>
      </c>
      <c r="E348" s="74"/>
    </row>
    <row r="349" spans="1:5" ht="29.25" customHeight="1">
      <c r="A349" s="61" t="s">
        <v>666</v>
      </c>
      <c r="B349" s="4" t="s">
        <v>101</v>
      </c>
      <c r="C349" s="55">
        <v>935</v>
      </c>
      <c r="D349" s="55">
        <v>1100</v>
      </c>
      <c r="E349" s="74"/>
    </row>
    <row r="350" spans="1:5" ht="29.25" customHeight="1">
      <c r="A350" s="61" t="s">
        <v>667</v>
      </c>
      <c r="B350" s="4" t="s">
        <v>102</v>
      </c>
      <c r="C350" s="55">
        <v>1255</v>
      </c>
      <c r="D350" s="55">
        <v>1410</v>
      </c>
      <c r="E350" s="74"/>
    </row>
    <row r="351" spans="1:5" ht="40.5">
      <c r="A351" s="62" t="s">
        <v>668</v>
      </c>
      <c r="B351" s="51" t="s">
        <v>103</v>
      </c>
      <c r="C351" s="55">
        <v>1255</v>
      </c>
      <c r="D351" s="55">
        <v>1410</v>
      </c>
      <c r="E351" s="74"/>
    </row>
    <row r="352" spans="1:5" ht="29.25" customHeight="1">
      <c r="A352" s="61" t="s">
        <v>669</v>
      </c>
      <c r="B352" s="4" t="s">
        <v>104</v>
      </c>
      <c r="C352" s="55">
        <v>1560</v>
      </c>
      <c r="D352" s="55">
        <v>1720</v>
      </c>
      <c r="E352" s="74"/>
    </row>
    <row r="353" spans="1:5" ht="29.25" customHeight="1">
      <c r="A353" s="61" t="s">
        <v>670</v>
      </c>
      <c r="B353" s="4" t="s">
        <v>105</v>
      </c>
      <c r="C353" s="55">
        <v>2190</v>
      </c>
      <c r="D353" s="55">
        <v>2510</v>
      </c>
      <c r="E353" s="74"/>
    </row>
    <row r="354" spans="1:5" ht="18.75" customHeight="1">
      <c r="A354" s="61" t="s">
        <v>671</v>
      </c>
      <c r="B354" s="4" t="s">
        <v>106</v>
      </c>
      <c r="C354" s="55">
        <v>330</v>
      </c>
      <c r="D354" s="55">
        <v>330</v>
      </c>
      <c r="E354" s="74"/>
    </row>
    <row r="355" spans="1:5" ht="20.25" customHeight="1">
      <c r="A355" s="61" t="s">
        <v>672</v>
      </c>
      <c r="B355" s="4" t="s">
        <v>107</v>
      </c>
      <c r="C355" s="55">
        <v>2510</v>
      </c>
      <c r="D355" s="55">
        <v>2810</v>
      </c>
      <c r="E355" s="74"/>
    </row>
    <row r="356" spans="1:5" ht="18.75" customHeight="1">
      <c r="A356" s="61" t="s">
        <v>673</v>
      </c>
      <c r="B356" s="4" t="s">
        <v>108</v>
      </c>
      <c r="C356" s="55">
        <v>640</v>
      </c>
      <c r="D356" s="55">
        <v>770</v>
      </c>
      <c r="E356" s="74"/>
    </row>
    <row r="357" spans="1:6" s="7" customFormat="1" ht="21.75" customHeight="1">
      <c r="A357" s="135" t="s">
        <v>109</v>
      </c>
      <c r="B357" s="136"/>
      <c r="C357" s="136"/>
      <c r="D357" s="137"/>
      <c r="E357" s="74"/>
      <c r="F357" s="83"/>
    </row>
    <row r="358" spans="1:6" s="7" customFormat="1" ht="9.75" customHeight="1">
      <c r="A358" s="138"/>
      <c r="B358" s="139"/>
      <c r="C358" s="139"/>
      <c r="D358" s="140"/>
      <c r="E358" s="74"/>
      <c r="F358" s="83"/>
    </row>
    <row r="359" spans="1:5" ht="29.25" customHeight="1">
      <c r="A359" s="61" t="s">
        <v>674</v>
      </c>
      <c r="B359" s="4" t="s">
        <v>110</v>
      </c>
      <c r="C359" s="55">
        <v>1870</v>
      </c>
      <c r="D359" s="55">
        <v>2140</v>
      </c>
      <c r="E359" s="74"/>
    </row>
    <row r="360" spans="1:5" ht="29.25" customHeight="1">
      <c r="A360" s="61" t="s">
        <v>675</v>
      </c>
      <c r="B360" s="4" t="s">
        <v>111</v>
      </c>
      <c r="C360" s="55">
        <v>2510</v>
      </c>
      <c r="D360" s="55">
        <v>2810</v>
      </c>
      <c r="E360" s="74"/>
    </row>
    <row r="361" spans="1:5" ht="29.25" customHeight="1">
      <c r="A361" s="61" t="s">
        <v>676</v>
      </c>
      <c r="B361" s="4" t="s">
        <v>112</v>
      </c>
      <c r="C361" s="55">
        <v>2510</v>
      </c>
      <c r="D361" s="55">
        <v>2810</v>
      </c>
      <c r="E361" s="74"/>
    </row>
    <row r="362" spans="1:5" ht="29.25" customHeight="1">
      <c r="A362" s="61" t="s">
        <v>677</v>
      </c>
      <c r="B362" s="4" t="s">
        <v>113</v>
      </c>
      <c r="C362" s="55">
        <v>3260</v>
      </c>
      <c r="D362" s="55">
        <v>3440</v>
      </c>
      <c r="E362" s="74"/>
    </row>
    <row r="363" spans="1:5" ht="29.25" customHeight="1">
      <c r="A363" s="61" t="s">
        <v>678</v>
      </c>
      <c r="B363" s="4" t="s">
        <v>114</v>
      </c>
      <c r="C363" s="55">
        <v>3440</v>
      </c>
      <c r="D363" s="55">
        <v>3760</v>
      </c>
      <c r="E363" s="74"/>
    </row>
    <row r="364" spans="1:5" ht="29.25" customHeight="1">
      <c r="A364" s="61" t="s">
        <v>679</v>
      </c>
      <c r="B364" s="4" t="s">
        <v>115</v>
      </c>
      <c r="C364" s="55">
        <v>4060</v>
      </c>
      <c r="D364" s="55">
        <v>4380</v>
      </c>
      <c r="E364" s="74"/>
    </row>
    <row r="365" spans="1:5" ht="29.25" customHeight="1">
      <c r="A365" s="61" t="s">
        <v>680</v>
      </c>
      <c r="B365" s="4" t="s">
        <v>116</v>
      </c>
      <c r="C365" s="55">
        <v>640</v>
      </c>
      <c r="D365" s="55">
        <v>930</v>
      </c>
      <c r="E365" s="74"/>
    </row>
    <row r="366" spans="1:5" ht="29.25" customHeight="1">
      <c r="A366" s="61" t="s">
        <v>681</v>
      </c>
      <c r="B366" s="4" t="s">
        <v>164</v>
      </c>
      <c r="C366" s="55">
        <v>4380</v>
      </c>
      <c r="D366" s="55">
        <v>4670</v>
      </c>
      <c r="E366" s="74"/>
    </row>
    <row r="367" spans="1:5" ht="29.25" customHeight="1">
      <c r="A367" s="61" t="s">
        <v>682</v>
      </c>
      <c r="B367" s="4" t="s">
        <v>117</v>
      </c>
      <c r="C367" s="55">
        <v>330</v>
      </c>
      <c r="D367" s="55">
        <v>330</v>
      </c>
      <c r="E367" s="74"/>
    </row>
    <row r="368" spans="1:5" ht="26.25" customHeight="1">
      <c r="A368" s="61" t="s">
        <v>683</v>
      </c>
      <c r="B368" s="4" t="s">
        <v>118</v>
      </c>
      <c r="C368" s="55">
        <v>1250</v>
      </c>
      <c r="D368" s="55">
        <v>1250</v>
      </c>
      <c r="E368" s="74"/>
    </row>
    <row r="369" spans="1:6" s="7" customFormat="1" ht="21.75" customHeight="1">
      <c r="A369" s="141" t="s">
        <v>119</v>
      </c>
      <c r="B369" s="133"/>
      <c r="C369" s="133"/>
      <c r="D369" s="134"/>
      <c r="E369" s="74"/>
      <c r="F369" s="83"/>
    </row>
    <row r="370" spans="1:5" ht="18.75" customHeight="1">
      <c r="A370" s="61" t="s">
        <v>684</v>
      </c>
      <c r="B370" s="4" t="s">
        <v>120</v>
      </c>
      <c r="C370" s="55">
        <v>640</v>
      </c>
      <c r="D370" s="55">
        <v>760</v>
      </c>
      <c r="E370" s="74"/>
    </row>
    <row r="371" spans="1:5" ht="18.75" customHeight="1">
      <c r="A371" s="61" t="s">
        <v>685</v>
      </c>
      <c r="B371" s="4" t="s">
        <v>121</v>
      </c>
      <c r="C371" s="55">
        <v>1250</v>
      </c>
      <c r="D371" s="55">
        <v>1710</v>
      </c>
      <c r="E371" s="74"/>
    </row>
    <row r="372" spans="1:5" ht="18.75" customHeight="1">
      <c r="A372" s="61" t="s">
        <v>686</v>
      </c>
      <c r="B372" s="4" t="s">
        <v>122</v>
      </c>
      <c r="C372" s="55">
        <v>1250</v>
      </c>
      <c r="D372" s="55">
        <v>1710</v>
      </c>
      <c r="E372" s="74"/>
    </row>
    <row r="373" spans="1:5" ht="30" customHeight="1">
      <c r="A373" s="61" t="s">
        <v>687</v>
      </c>
      <c r="B373" s="4" t="s">
        <v>123</v>
      </c>
      <c r="C373" s="55">
        <v>1560</v>
      </c>
      <c r="D373" s="55">
        <v>1860</v>
      </c>
      <c r="E373" s="74"/>
    </row>
    <row r="374" spans="1:5" ht="29.25" customHeight="1">
      <c r="A374" s="61" t="s">
        <v>688</v>
      </c>
      <c r="B374" s="4" t="s">
        <v>124</v>
      </c>
      <c r="C374" s="55">
        <v>1390</v>
      </c>
      <c r="D374" s="55">
        <v>1560</v>
      </c>
      <c r="E374" s="74"/>
    </row>
    <row r="375" spans="1:5" ht="29.25" customHeight="1">
      <c r="A375" s="61" t="s">
        <v>689</v>
      </c>
      <c r="B375" s="4" t="s">
        <v>125</v>
      </c>
      <c r="C375" s="55">
        <v>640</v>
      </c>
      <c r="D375" s="55">
        <v>930</v>
      </c>
      <c r="E375" s="74"/>
    </row>
    <row r="376" spans="1:5" ht="18.75" customHeight="1">
      <c r="A376" s="61" t="s">
        <v>690</v>
      </c>
      <c r="B376" s="4" t="s">
        <v>126</v>
      </c>
      <c r="C376" s="55">
        <v>1390</v>
      </c>
      <c r="D376" s="55">
        <v>1560</v>
      </c>
      <c r="E376" s="74"/>
    </row>
    <row r="377" spans="1:5" ht="29.25" customHeight="1">
      <c r="A377" s="61" t="s">
        <v>691</v>
      </c>
      <c r="B377" s="4" t="s">
        <v>127</v>
      </c>
      <c r="C377" s="55">
        <v>1250</v>
      </c>
      <c r="D377" s="55">
        <v>1560</v>
      </c>
      <c r="E377" s="74"/>
    </row>
    <row r="378" spans="1:5" ht="29.25" customHeight="1">
      <c r="A378" s="61" t="s">
        <v>692</v>
      </c>
      <c r="B378" s="4" t="s">
        <v>128</v>
      </c>
      <c r="C378" s="55">
        <v>2110</v>
      </c>
      <c r="D378" s="55">
        <v>2340</v>
      </c>
      <c r="E378" s="74"/>
    </row>
    <row r="379" spans="1:5" ht="27.75" customHeight="1">
      <c r="A379" s="61" t="s">
        <v>693</v>
      </c>
      <c r="B379" s="4" t="s">
        <v>129</v>
      </c>
      <c r="C379" s="55">
        <v>1390</v>
      </c>
      <c r="D379" s="55">
        <v>2510</v>
      </c>
      <c r="E379" s="74"/>
    </row>
    <row r="380" spans="1:5" ht="18.75" customHeight="1">
      <c r="A380" s="62" t="s">
        <v>694</v>
      </c>
      <c r="B380" s="51" t="s">
        <v>130</v>
      </c>
      <c r="C380" s="55">
        <v>2510</v>
      </c>
      <c r="D380" s="55">
        <v>3140</v>
      </c>
      <c r="E380" s="74"/>
    </row>
    <row r="381" spans="1:5" ht="18.75" customHeight="1">
      <c r="A381" s="61" t="s">
        <v>695</v>
      </c>
      <c r="B381" s="4" t="s">
        <v>131</v>
      </c>
      <c r="C381" s="55">
        <v>640</v>
      </c>
      <c r="D381" s="55">
        <v>930</v>
      </c>
      <c r="E381" s="74"/>
    </row>
    <row r="382" spans="1:5" ht="29.25" customHeight="1">
      <c r="A382" s="61" t="s">
        <v>696</v>
      </c>
      <c r="B382" s="4" t="s">
        <v>132</v>
      </c>
      <c r="C382" s="55">
        <v>460</v>
      </c>
      <c r="D382" s="55">
        <v>460</v>
      </c>
      <c r="E382" s="74"/>
    </row>
    <row r="383" spans="1:5" ht="30.75" customHeight="1">
      <c r="A383" s="61" t="s">
        <v>697</v>
      </c>
      <c r="B383" s="4" t="s">
        <v>133</v>
      </c>
      <c r="C383" s="55">
        <v>640</v>
      </c>
      <c r="D383" s="55">
        <v>640</v>
      </c>
      <c r="E383" s="74"/>
    </row>
    <row r="384" spans="1:6" s="52" customFormat="1" ht="15.75" customHeight="1">
      <c r="A384" s="142" t="s">
        <v>134</v>
      </c>
      <c r="B384" s="143"/>
      <c r="C384" s="143"/>
      <c r="D384" s="144"/>
      <c r="E384" s="74"/>
      <c r="F384" s="84"/>
    </row>
    <row r="385" spans="1:6" s="52" customFormat="1" ht="13.5" customHeight="1">
      <c r="A385" s="145"/>
      <c r="B385" s="146"/>
      <c r="C385" s="146"/>
      <c r="D385" s="147"/>
      <c r="E385" s="74"/>
      <c r="F385" s="84"/>
    </row>
    <row r="386" spans="1:5" ht="18.75" customHeight="1">
      <c r="A386" s="61" t="s">
        <v>698</v>
      </c>
      <c r="B386" s="4" t="s">
        <v>135</v>
      </c>
      <c r="C386" s="55">
        <v>330</v>
      </c>
      <c r="D386" s="55">
        <v>330</v>
      </c>
      <c r="E386" s="74"/>
    </row>
    <row r="387" spans="1:5" ht="18.75" customHeight="1">
      <c r="A387" s="61" t="s">
        <v>699</v>
      </c>
      <c r="B387" s="4" t="s">
        <v>136</v>
      </c>
      <c r="C387" s="55">
        <v>770</v>
      </c>
      <c r="D387" s="55">
        <v>770</v>
      </c>
      <c r="E387" s="74"/>
    </row>
    <row r="388" spans="1:5" ht="18.75" customHeight="1">
      <c r="A388" s="62" t="s">
        <v>700</v>
      </c>
      <c r="B388" s="51" t="s">
        <v>137</v>
      </c>
      <c r="C388" s="55">
        <v>930</v>
      </c>
      <c r="D388" s="55">
        <v>930</v>
      </c>
      <c r="E388" s="74"/>
    </row>
    <row r="389" spans="1:3" ht="20.25" customHeight="1">
      <c r="A389" s="126" t="s">
        <v>704</v>
      </c>
      <c r="B389" s="127"/>
      <c r="C389" s="129"/>
    </row>
    <row r="390" spans="1:3" ht="23.25" customHeight="1">
      <c r="A390" s="10" t="s">
        <v>464</v>
      </c>
      <c r="B390" s="60" t="s">
        <v>162</v>
      </c>
      <c r="C390" s="55">
        <v>1480</v>
      </c>
    </row>
    <row r="391" spans="1:3" ht="33" customHeight="1">
      <c r="A391" s="10" t="s">
        <v>465</v>
      </c>
      <c r="B391" s="60" t="s">
        <v>780</v>
      </c>
      <c r="C391" s="55">
        <v>1480</v>
      </c>
    </row>
    <row r="392" spans="1:3" ht="33" customHeight="1">
      <c r="A392" s="10" t="s">
        <v>701</v>
      </c>
      <c r="B392" s="60" t="s">
        <v>163</v>
      </c>
      <c r="C392" s="55">
        <v>1630</v>
      </c>
    </row>
    <row r="393" spans="1:3" ht="33" customHeight="1">
      <c r="A393" s="10" t="s">
        <v>702</v>
      </c>
      <c r="B393" s="60" t="s">
        <v>778</v>
      </c>
      <c r="C393" s="55">
        <v>1480</v>
      </c>
    </row>
    <row r="394" spans="1:3" ht="33" customHeight="1">
      <c r="A394" s="10" t="s">
        <v>703</v>
      </c>
      <c r="B394" s="60" t="s">
        <v>779</v>
      </c>
      <c r="C394" s="55">
        <v>1480</v>
      </c>
    </row>
    <row r="395" spans="1:3" ht="19.5" customHeight="1">
      <c r="A395" s="126" t="s">
        <v>705</v>
      </c>
      <c r="B395" s="127"/>
      <c r="C395" s="128"/>
    </row>
    <row r="396" spans="1:3" ht="18.75" customHeight="1">
      <c r="A396" s="10" t="s">
        <v>706</v>
      </c>
      <c r="B396" s="60" t="s">
        <v>160</v>
      </c>
      <c r="C396" s="55">
        <v>80</v>
      </c>
    </row>
    <row r="397" spans="1:3" ht="18.75" customHeight="1">
      <c r="A397" s="10" t="s">
        <v>707</v>
      </c>
      <c r="B397" s="60" t="s">
        <v>161</v>
      </c>
      <c r="C397" s="55">
        <v>160</v>
      </c>
    </row>
    <row r="398" spans="1:3" ht="19.5" customHeight="1">
      <c r="A398" s="10" t="s">
        <v>747</v>
      </c>
      <c r="B398" s="4" t="s">
        <v>757</v>
      </c>
      <c r="C398" s="55">
        <v>450</v>
      </c>
    </row>
    <row r="399" spans="1:3" ht="18.75" customHeight="1">
      <c r="A399" s="127" t="s">
        <v>769</v>
      </c>
      <c r="B399" s="127"/>
      <c r="C399" s="127"/>
    </row>
    <row r="400" spans="1:6" s="54" customFormat="1" ht="21.75" customHeight="1">
      <c r="A400" s="10" t="s">
        <v>770</v>
      </c>
      <c r="B400" s="76" t="s">
        <v>777</v>
      </c>
      <c r="C400" s="55">
        <v>5700</v>
      </c>
      <c r="D400" s="90"/>
      <c r="F400" s="85"/>
    </row>
  </sheetData>
  <sheetProtection/>
  <mergeCells count="45">
    <mergeCell ref="A389:C389"/>
    <mergeCell ref="A395:C395"/>
    <mergeCell ref="A399:C399"/>
    <mergeCell ref="A327:B328"/>
    <mergeCell ref="A329:D329"/>
    <mergeCell ref="A345:D345"/>
    <mergeCell ref="A357:D358"/>
    <mergeCell ref="A369:D369"/>
    <mergeCell ref="A384:D385"/>
    <mergeCell ref="A164:C164"/>
    <mergeCell ref="A170:C170"/>
    <mergeCell ref="A178:C178"/>
    <mergeCell ref="A183:C183"/>
    <mergeCell ref="A242:C242"/>
    <mergeCell ref="A305:C305"/>
    <mergeCell ref="A120:C120"/>
    <mergeCell ref="A125:C125"/>
    <mergeCell ref="A129:C129"/>
    <mergeCell ref="A137:C137"/>
    <mergeCell ref="A142:C142"/>
    <mergeCell ref="A150:C150"/>
    <mergeCell ref="A47:C47"/>
    <mergeCell ref="A55:C55"/>
    <mergeCell ref="A56:C56"/>
    <mergeCell ref="A72:C72"/>
    <mergeCell ref="A102:C102"/>
    <mergeCell ref="A108:C108"/>
    <mergeCell ref="A16:D16"/>
    <mergeCell ref="A17:D17"/>
    <mergeCell ref="A18:D18"/>
    <mergeCell ref="A19:B19"/>
    <mergeCell ref="A20:D20"/>
    <mergeCell ref="A24:C24"/>
    <mergeCell ref="B8:D8"/>
    <mergeCell ref="B9:D9"/>
    <mergeCell ref="A12:D12"/>
    <mergeCell ref="A13:D13"/>
    <mergeCell ref="A14:D14"/>
    <mergeCell ref="A15:D15"/>
    <mergeCell ref="B1:D1"/>
    <mergeCell ref="B2:D2"/>
    <mergeCell ref="B3:D3"/>
    <mergeCell ref="B5:D5"/>
    <mergeCell ref="B6:D6"/>
    <mergeCell ref="B7:D7"/>
  </mergeCells>
  <printOptions/>
  <pageMargins left="0.7874015748031497" right="0.3937007874015748" top="0.5905511811023623" bottom="0.3937007874015748" header="0.15748031496062992" footer="0.15748031496062992"/>
  <pageSetup fitToHeight="34" horizontalDpi="600" verticalDpi="600" orientation="portrait" paperSize="9" scale="86" r:id="rId1"/>
  <rowBreaks count="1" manualBreakCount="1">
    <brk id="32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3">
      <selection activeCell="F23" sqref="F23"/>
    </sheetView>
  </sheetViews>
  <sheetFormatPr defaultColWidth="9.140625" defaultRowHeight="12.75"/>
  <cols>
    <col min="1" max="1" width="52.8515625" style="0" customWidth="1"/>
    <col min="2" max="2" width="12.140625" style="0" customWidth="1"/>
    <col min="3" max="3" width="13.00390625" style="0" customWidth="1"/>
    <col min="5" max="7" width="15.00390625" style="0" customWidth="1"/>
    <col min="11" max="12" width="0" style="0" hidden="1" customWidth="1"/>
    <col min="16" max="17" width="0" style="0" hidden="1" customWidth="1"/>
    <col min="19" max="19" width="10.57421875" style="0" customWidth="1"/>
    <col min="20" max="20" width="11.00390625" style="0" customWidth="1"/>
    <col min="21" max="21" width="14.140625" style="0" customWidth="1"/>
  </cols>
  <sheetData>
    <row r="1" spans="1:4" ht="12.75">
      <c r="A1" t="s">
        <v>466</v>
      </c>
      <c r="D1" t="s">
        <v>467</v>
      </c>
    </row>
    <row r="2" spans="1:5" ht="12.75">
      <c r="A2" s="14" t="s">
        <v>468</v>
      </c>
      <c r="B2" s="15" t="s">
        <v>469</v>
      </c>
      <c r="C2" t="s">
        <v>470</v>
      </c>
      <c r="D2">
        <v>7102</v>
      </c>
      <c r="E2" t="s">
        <v>471</v>
      </c>
    </row>
    <row r="3" spans="1:5" ht="12.75">
      <c r="A3" s="14"/>
      <c r="B3" s="14"/>
      <c r="D3">
        <v>5327</v>
      </c>
      <c r="E3" t="s">
        <v>472</v>
      </c>
    </row>
    <row r="4" spans="1:2" ht="12.75">
      <c r="A4" s="14" t="s">
        <v>473</v>
      </c>
      <c r="B4" s="16">
        <v>166100</v>
      </c>
    </row>
    <row r="5" spans="1:2" ht="12.75">
      <c r="A5" s="14" t="s">
        <v>474</v>
      </c>
      <c r="B5" s="16">
        <v>1740</v>
      </c>
    </row>
    <row r="6" spans="1:2" ht="12.75">
      <c r="A6" s="14" t="s">
        <v>506</v>
      </c>
      <c r="B6" s="16" t="s">
        <v>475</v>
      </c>
    </row>
    <row r="7" spans="1:2" ht="12.75">
      <c r="A7" s="14" t="s">
        <v>476</v>
      </c>
      <c r="B7" s="16" t="s">
        <v>477</v>
      </c>
    </row>
    <row r="8" spans="1:2" ht="12.75">
      <c r="A8" s="14" t="s">
        <v>478</v>
      </c>
      <c r="B8" s="17">
        <v>0.2</v>
      </c>
    </row>
    <row r="9" spans="1:2" ht="12.75">
      <c r="A9" s="18" t="s">
        <v>508</v>
      </c>
      <c r="B9" s="16" t="s">
        <v>509</v>
      </c>
    </row>
    <row r="12" spans="2:7" ht="38.25">
      <c r="B12" s="19" t="s">
        <v>479</v>
      </c>
      <c r="E12" s="19"/>
      <c r="F12" s="19"/>
      <c r="G12" s="19"/>
    </row>
    <row r="13" spans="1:11" ht="12.75">
      <c r="A13" s="20" t="s">
        <v>480</v>
      </c>
      <c r="B13" s="21">
        <v>7102</v>
      </c>
      <c r="C13" s="21"/>
      <c r="D13" s="21"/>
      <c r="E13" s="22"/>
      <c r="F13" s="22"/>
      <c r="G13" s="22"/>
      <c r="H13" s="23"/>
      <c r="I13" s="23"/>
      <c r="K13" s="24"/>
    </row>
    <row r="14" spans="1:9" ht="12.75">
      <c r="A14" s="20" t="s">
        <v>481</v>
      </c>
      <c r="B14" s="21">
        <v>5327</v>
      </c>
      <c r="C14" s="21"/>
      <c r="D14" s="21"/>
      <c r="E14" s="22"/>
      <c r="F14" s="22"/>
      <c r="G14" s="22"/>
      <c r="H14" s="23"/>
      <c r="I14" s="23"/>
    </row>
    <row r="15" spans="1:9" ht="12.75">
      <c r="A15" s="20" t="s">
        <v>482</v>
      </c>
      <c r="B15" s="20"/>
      <c r="C15" s="20"/>
      <c r="D15" s="20"/>
      <c r="E15" s="20"/>
      <c r="F15" s="20"/>
      <c r="G15" s="20"/>
      <c r="H15" s="20"/>
      <c r="I15" s="20"/>
    </row>
    <row r="16" spans="1:9" ht="12.75">
      <c r="A16" s="20" t="s">
        <v>483</v>
      </c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25" t="s">
        <v>484</v>
      </c>
      <c r="B17" s="26" t="s">
        <v>485</v>
      </c>
      <c r="C17" s="20"/>
      <c r="D17" s="20">
        <f>(7.2*247)/12</f>
        <v>148.20000000000002</v>
      </c>
      <c r="E17" s="20"/>
      <c r="F17" s="20"/>
      <c r="G17" s="20"/>
      <c r="H17" s="20"/>
      <c r="I17" s="20"/>
    </row>
    <row r="18" spans="1:9" ht="12.75">
      <c r="A18" s="25" t="s">
        <v>486</v>
      </c>
      <c r="B18" s="20"/>
      <c r="C18" s="20"/>
      <c r="D18" s="20">
        <f>D17*60*0.75</f>
        <v>6669.000000000002</v>
      </c>
      <c r="E18" s="20"/>
      <c r="F18" s="20"/>
      <c r="G18" s="20"/>
      <c r="H18" s="20"/>
      <c r="I18" s="20"/>
    </row>
    <row r="19" spans="1:9" ht="12.75">
      <c r="A19" s="25" t="s">
        <v>487</v>
      </c>
      <c r="B19" s="20"/>
      <c r="C19" s="20"/>
      <c r="D19" s="20">
        <f>D17*60*0.8</f>
        <v>7113.600000000002</v>
      </c>
      <c r="E19" s="20"/>
      <c r="F19" s="20"/>
      <c r="G19" s="20"/>
      <c r="H19" s="20"/>
      <c r="I19" s="20"/>
    </row>
    <row r="20" spans="1:9" ht="62.25" customHeight="1">
      <c r="A20" s="20" t="s">
        <v>488</v>
      </c>
      <c r="B20" s="20"/>
      <c r="C20" s="26">
        <v>28.03</v>
      </c>
      <c r="D20" s="20"/>
      <c r="E20" s="150" t="s">
        <v>489</v>
      </c>
      <c r="F20" s="48"/>
      <c r="G20" s="48"/>
      <c r="H20" s="20"/>
      <c r="I20" s="20"/>
    </row>
    <row r="21" spans="1:9" ht="67.5" customHeight="1">
      <c r="A21" s="20" t="s">
        <v>490</v>
      </c>
      <c r="B21" s="20"/>
      <c r="C21" s="26">
        <v>9.44</v>
      </c>
      <c r="D21" s="20"/>
      <c r="E21" s="150"/>
      <c r="F21" s="48"/>
      <c r="G21" s="48"/>
      <c r="H21" s="20"/>
      <c r="I21" s="20"/>
    </row>
    <row r="23" spans="1:21" ht="15.75">
      <c r="A23" s="27" t="s">
        <v>491</v>
      </c>
      <c r="B23" s="148" t="s">
        <v>492</v>
      </c>
      <c r="C23" s="149"/>
      <c r="D23" s="151" t="s">
        <v>493</v>
      </c>
      <c r="E23" s="152"/>
      <c r="F23" s="50"/>
      <c r="G23" s="50"/>
      <c r="H23" s="148" t="s">
        <v>494</v>
      </c>
      <c r="I23" s="153"/>
      <c r="J23" s="149"/>
      <c r="K23" s="148"/>
      <c r="L23" s="149"/>
      <c r="M23" s="14" t="s">
        <v>495</v>
      </c>
      <c r="N23" s="148" t="s">
        <v>496</v>
      </c>
      <c r="O23" s="149"/>
      <c r="P23" s="148"/>
      <c r="Q23" s="149"/>
      <c r="R23" s="14"/>
      <c r="S23" s="28" t="s">
        <v>497</v>
      </c>
      <c r="T23" s="29" t="s">
        <v>497</v>
      </c>
      <c r="U23" s="29" t="s">
        <v>497</v>
      </c>
    </row>
    <row r="24" spans="1:21" ht="15">
      <c r="A24" s="30"/>
      <c r="B24" s="14" t="s">
        <v>471</v>
      </c>
      <c r="C24" s="14" t="s">
        <v>472</v>
      </c>
      <c r="D24" s="31" t="s">
        <v>471</v>
      </c>
      <c r="E24" s="14" t="s">
        <v>472</v>
      </c>
      <c r="F24" s="14"/>
      <c r="G24" s="14"/>
      <c r="H24" s="14" t="s">
        <v>471</v>
      </c>
      <c r="I24" s="32" t="s">
        <v>472</v>
      </c>
      <c r="J24" s="33" t="s">
        <v>495</v>
      </c>
      <c r="K24" s="33"/>
      <c r="L24" s="33"/>
      <c r="M24" s="14" t="s">
        <v>498</v>
      </c>
      <c r="N24" s="34"/>
      <c r="O24" s="14"/>
      <c r="P24" s="14"/>
      <c r="Q24" s="14"/>
      <c r="R24" s="14"/>
      <c r="S24" s="28" t="s">
        <v>499</v>
      </c>
      <c r="T24" s="29" t="s">
        <v>500</v>
      </c>
      <c r="U24" s="29" t="s">
        <v>501</v>
      </c>
    </row>
    <row r="25" spans="1:22" ht="15">
      <c r="A25" s="14" t="s">
        <v>502</v>
      </c>
      <c r="B25" s="14">
        <v>150</v>
      </c>
      <c r="C25" s="14">
        <v>5</v>
      </c>
      <c r="D25" s="35">
        <f>C20</f>
        <v>28.03</v>
      </c>
      <c r="E25" s="36">
        <f>C21</f>
        <v>9.44</v>
      </c>
      <c r="F25" s="36"/>
      <c r="G25" s="36"/>
      <c r="H25" s="36">
        <f>B25*D25</f>
        <v>4204.5</v>
      </c>
      <c r="I25" s="36">
        <f>C25*E25</f>
        <v>47.199999999999996</v>
      </c>
      <c r="J25" s="37">
        <f>H25+I25</f>
        <v>4251.7</v>
      </c>
      <c r="K25" s="38"/>
      <c r="L25" s="39"/>
      <c r="M25" s="40">
        <f>J25+L25</f>
        <v>4251.7</v>
      </c>
      <c r="N25" s="34">
        <v>0.302</v>
      </c>
      <c r="O25" s="41">
        <f>M25*N25</f>
        <v>1284.0133999999998</v>
      </c>
      <c r="P25" s="42"/>
      <c r="Q25" s="41"/>
      <c r="R25" s="40">
        <f>M25+O25+Q25</f>
        <v>5535.7134</v>
      </c>
      <c r="S25" s="45">
        <f>R25*1.2</f>
        <v>6642.85608</v>
      </c>
      <c r="T25" s="46">
        <v>1740</v>
      </c>
      <c r="U25" s="47">
        <f>S25+T25</f>
        <v>8382.85608</v>
      </c>
      <c r="V25" t="s">
        <v>503</v>
      </c>
    </row>
    <row r="26" spans="19:21" ht="18.75">
      <c r="S26" s="49">
        <f>S25-R25</f>
        <v>1107.14268</v>
      </c>
      <c r="U26" s="43">
        <v>8300</v>
      </c>
    </row>
    <row r="27" ht="12.75">
      <c r="S27">
        <f>R25*20%</f>
        <v>1107.14268</v>
      </c>
    </row>
    <row r="28" spans="1:2" ht="12.75">
      <c r="A28" t="s">
        <v>473</v>
      </c>
      <c r="B28">
        <f>B29+B30</f>
        <v>166100</v>
      </c>
    </row>
    <row r="29" spans="1:2" ht="12.75">
      <c r="A29" t="s">
        <v>504</v>
      </c>
      <c r="B29">
        <v>98000</v>
      </c>
    </row>
    <row r="30" spans="1:2" ht="14.25" customHeight="1">
      <c r="A30" s="44" t="s">
        <v>505</v>
      </c>
      <c r="B30">
        <v>68100</v>
      </c>
    </row>
  </sheetData>
  <sheetProtection/>
  <mergeCells count="7">
    <mergeCell ref="P23:Q23"/>
    <mergeCell ref="E20:E21"/>
    <mergeCell ref="B23:C23"/>
    <mergeCell ref="D23:E23"/>
    <mergeCell ref="H23:J23"/>
    <mergeCell ref="K23:L23"/>
    <mergeCell ref="N23:O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ККДБ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Ekonom</cp:lastModifiedBy>
  <cp:lastPrinted>2018-12-19T23:39:30Z</cp:lastPrinted>
  <dcterms:created xsi:type="dcterms:W3CDTF">2012-12-12T22:09:20Z</dcterms:created>
  <dcterms:modified xsi:type="dcterms:W3CDTF">2018-12-27T23:58:19Z</dcterms:modified>
  <cp:category/>
  <cp:version/>
  <cp:contentType/>
  <cp:contentStatus/>
</cp:coreProperties>
</file>