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420" activeTab="0"/>
  </bookViews>
  <sheets>
    <sheet name="Лист1" sheetId="1" r:id="rId1"/>
    <sheet name="10203040" sheetId="2" r:id="rId2"/>
  </sheets>
  <definedNames>
    <definedName name="_xlnm.Print_Area" localSheetId="1">'10203040'!$A$1:$G$476</definedName>
    <definedName name="_xlnm.Print_Area" localSheetId="0">'Лист1'!$A$1:$D$502</definedName>
  </definedNames>
  <calcPr fullCalcOnLoad="1"/>
</workbook>
</file>

<file path=xl/sharedStrings.xml><?xml version="1.0" encoding="utf-8"?>
<sst xmlns="http://schemas.openxmlformats.org/spreadsheetml/2006/main" count="2154" uniqueCount="742">
  <si>
    <t>Воздействие электромагнитным излучением дециметрового диапазона (ДМВ) (1 поле)</t>
  </si>
  <si>
    <t>Воздействие электромагнитным излучением сантиметрового диапазона (СМВ-терапия) (1 поле)</t>
  </si>
  <si>
    <t>Вытяжение при заболеваниях периферической нервной системы(детензор)</t>
  </si>
  <si>
    <t>Массаж при заболеваниях периферических сосудов (1,5 ед. (1 конечность))</t>
  </si>
  <si>
    <t>Массаж при заболеваниях позвоночника (2,5 ед.)</t>
  </si>
  <si>
    <t>Массаж при хронических неспецифических заболеваниях легких (2,5 ед.)</t>
  </si>
  <si>
    <t>Механотерапия на механотерапевтических аппаратах с электроприводом при заболеваниях и травмах суставов (Тренировка кардио-респираторной и костно-мышечной системы)</t>
  </si>
  <si>
    <t>Лечебная физкультура с использованием аппаратов и тренажеров при заболеваниях и травмах суставов (Аэробная нагрузка с использованием спортивного инвентаря)</t>
  </si>
  <si>
    <t>А24.01.005.002</t>
  </si>
  <si>
    <t>Гипотермия местная контактная (1 поле)</t>
  </si>
  <si>
    <t>Хирургический кабинет</t>
  </si>
  <si>
    <t>Прием (осмотр) врача-хирурга первичный</t>
  </si>
  <si>
    <t>Прием (осмотр) врача-хирурга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</si>
  <si>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</si>
  <si>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</si>
  <si>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Биопсия кожи(бедра кожно-мышечный лоскут,1 срез)</t>
  </si>
  <si>
    <t>Биопсия мышцы</t>
  </si>
  <si>
    <t>Биопсия узелков,тофусов</t>
  </si>
  <si>
    <t>Диагностическая  аспирация сустава (без учета стоимости исследования)</t>
  </si>
  <si>
    <t>Получение цитологического препарата костного мозга путем пункции</t>
  </si>
  <si>
    <t>Отделение ЭКМОК</t>
  </si>
  <si>
    <t>Лазерное облучение крови</t>
  </si>
  <si>
    <t>Плазмаферез</t>
  </si>
  <si>
    <t>Эндоскопические исследования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</si>
  <si>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</si>
  <si>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</si>
  <si>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Биопсия желудка с помощью эндоскопии (без стоимости гистологического исследования)</t>
  </si>
  <si>
    <t>Биопсия кожи (и ПЖК)</t>
  </si>
  <si>
    <t>Биопсия ободочной кишки эндоскопическая (без стоимости гистологического исследования)</t>
  </si>
  <si>
    <t>Биопсия пищевода с помощью эндоскопии (без  стоимости  гистологического  исследования)</t>
  </si>
  <si>
    <t>Биопсия тонкой кишки эндоскопическая (без стоимости гистологического исследовании)</t>
  </si>
  <si>
    <t>Ректороманоскопия</t>
  </si>
  <si>
    <t>Эзофагогастродуоденоскопия</t>
  </si>
  <si>
    <t>Кабинет артроскопии</t>
  </si>
  <si>
    <t>Прием (осмотр,консультация) врача-травматолога (ортопеда) первичный</t>
  </si>
  <si>
    <t>Прием (осмотр,консультация) врача-травматолога (ортопеда) повторный</t>
  </si>
  <si>
    <t>Кабинет офтальмолога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</si>
  <si>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</si>
  <si>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</si>
  <si>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Биомикроскопия глаза</t>
  </si>
  <si>
    <t>Визометрия (с определением рефракции с помощью набора пробных линз)</t>
  </si>
  <si>
    <t>Тест Ширмера</t>
  </si>
  <si>
    <t>Прочие услуги для больных стационара</t>
  </si>
  <si>
    <t>Прием (осмотр, консультация) врача-невропатолога первичный (к.м.н.)</t>
  </si>
  <si>
    <t>Прием (осмотр,консультация) врача-невропатолога повторный (к.м.н.)</t>
  </si>
  <si>
    <t>Прием (осмотр, консультация) врача-пульмонолога первичный(к.м.н)</t>
  </si>
  <si>
    <t>N</t>
  </si>
  <si>
    <t>Код по МЗ РФ</t>
  </si>
  <si>
    <t>Название</t>
  </si>
  <si>
    <t>Ед.изм.</t>
  </si>
  <si>
    <t>Амбулаторно-консультативное отделение</t>
  </si>
  <si>
    <t>проц.</t>
  </si>
  <si>
    <t>Получение материала из верхних дыхательных путей (зев/нос)</t>
  </si>
  <si>
    <t>осмотр</t>
  </si>
  <si>
    <t>Прием (осмотр, консультация) врача-ревматолога первичный</t>
  </si>
  <si>
    <t>конс.</t>
  </si>
  <si>
    <t>Прием (осмотр, консультация) врача-ревматолога первичный (к.м.н., зав.отделением, заместитель главного врача)</t>
  </si>
  <si>
    <t>Прием (осмотр, консультация) врача-ревматолога первичный (д.м.н.)</t>
  </si>
  <si>
    <t>Прием (осмотр, консультация) врача-ревматолога первичный (выездной)</t>
  </si>
  <si>
    <t>Прием (осмотр, консультация) врача-ревматолога повторный</t>
  </si>
  <si>
    <t>Прием (осмотр, консультация) врача-ревматолога повторный (к.м.н., зав.отделением, заместитель главного врача)</t>
  </si>
  <si>
    <t>Прием (осмотр, консультация) врача-ревматолога повторный (д.м.н.)</t>
  </si>
  <si>
    <t>Прием (осмотр) врача-ревматолога (с целью внутривенного введения лекарств)</t>
  </si>
  <si>
    <t>Консультативно-диагностический центр профилактики остеопороза</t>
  </si>
  <si>
    <t>Рентгеноденситометрия (1 точка)</t>
  </si>
  <si>
    <t>иссл.</t>
  </si>
  <si>
    <t>Рентгеноденситометрия (1 точка)(льготное)</t>
  </si>
  <si>
    <t>Рентгеноденситометрия (2 точки)</t>
  </si>
  <si>
    <t>Рентгеноденситометрия (2 точки)(льготное)</t>
  </si>
  <si>
    <t>Рентгеноденситометрия (3 точки)</t>
  </si>
  <si>
    <t>Рентгеноденситометрия (3 точки)(льготное)</t>
  </si>
  <si>
    <t>1 ревматологическое отделение</t>
  </si>
  <si>
    <t>Взятие крови из периферической вены</t>
  </si>
  <si>
    <t>1 к/день</t>
  </si>
  <si>
    <t>2 ревматологическое отделение</t>
  </si>
  <si>
    <t>3 ревматологическое отделение</t>
  </si>
  <si>
    <t>4 ревматологическое отделение</t>
  </si>
  <si>
    <t>5 ревматологическое отделение</t>
  </si>
  <si>
    <t>Хозрасчетные койки</t>
  </si>
  <si>
    <t>Гинекологический кабинет</t>
  </si>
  <si>
    <t>Получение влагалищного мазка</t>
  </si>
  <si>
    <t>Дерматологический кабинет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</si>
  <si>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</si>
  <si>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</si>
  <si>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Люминесцентная диагностика (осмотр под лампой Вуда)</t>
  </si>
  <si>
    <t>Получение уретрального отделяемого</t>
  </si>
  <si>
    <t>Прием (осмотр,консультация) врача-дерматовенеролога первичный (осмотр для бассейна или работы без учета стоимости анализа крови и мазка)</t>
  </si>
  <si>
    <t>Прием (осмотр,консультация) врача-дерматовенеролога первичный(справка для бассейна больным стационара)</t>
  </si>
  <si>
    <t>Соскоб кожи</t>
  </si>
  <si>
    <t>Кабинет отоларинголога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</si>
  <si>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</si>
  <si>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</si>
  <si>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Внутриносовые блокады</t>
  </si>
  <si>
    <t>Промывание лакун миндалин</t>
  </si>
  <si>
    <t>Удаление  ушной серы</t>
  </si>
  <si>
    <t xml:space="preserve">Клинико-диагностическая лаборатория </t>
  </si>
  <si>
    <t>Биохимический отдел лаборатории</t>
  </si>
  <si>
    <t>Исследование уровня глюкозы в крови</t>
  </si>
  <si>
    <t>Исследование уровня железа сыворотки крови</t>
  </si>
  <si>
    <t>Исследование уровня калия в крови</t>
  </si>
  <si>
    <t>Исследование уровня креатинина в крови</t>
  </si>
  <si>
    <t>Исследование уровня липопротеинов в крови (липидограмма)</t>
  </si>
  <si>
    <t>Исследование уровня мочевины в крови</t>
  </si>
  <si>
    <t>Исследование уровня мочевой кислоты в крови</t>
  </si>
  <si>
    <t>Исследование уровня мочевой кислоты в моче</t>
  </si>
  <si>
    <t>Исследование уровня мочевой кислоты в моче (Экскрекция и клиренс мочевой кислоты)</t>
  </si>
  <si>
    <t>Исследование уровня натрия в крови</t>
  </si>
  <si>
    <t>Исследование уровня неорганического фосфора в крови</t>
  </si>
  <si>
    <t>Исследование уровня общего белка в крови</t>
  </si>
  <si>
    <t>Исследование уровня общего билирубина в крови</t>
  </si>
  <si>
    <t>Исследование уровня общего кальция в крови</t>
  </si>
  <si>
    <t>Исследование уровня общего кальция в моче</t>
  </si>
  <si>
    <t>Исследование уровня общего магния в сыворотке крови</t>
  </si>
  <si>
    <t>Исследование уровня триглицеридов в крови</t>
  </si>
  <si>
    <t>Исследование уровня фибриногена в крови</t>
  </si>
  <si>
    <t>Исследование уровня фосфора в моче</t>
  </si>
  <si>
    <t>Исследование уровня хлоридов в крови</t>
  </si>
  <si>
    <t>Исследование уровня холестерина в крови</t>
  </si>
  <si>
    <t>Исследование уровня холестерина в крови (Холестерин-альфа)</t>
  </si>
  <si>
    <t>Комплекс исследований для диагностики впервые выявленного сахарного диабета</t>
  </si>
  <si>
    <t>Определение альбумин/глобулинового соотношения в крови</t>
  </si>
  <si>
    <t>Определение тромбинового времени в крови</t>
  </si>
  <si>
    <t>Оценка гематокрита</t>
  </si>
  <si>
    <t xml:space="preserve">         Иммунологический отдел лаборатории</t>
  </si>
  <si>
    <t xml:space="preserve">        Клинический отдел лаборатории</t>
  </si>
  <si>
    <t>Взятие крови из пальца</t>
  </si>
  <si>
    <t>Исследование времени кровотечения</t>
  </si>
  <si>
    <t>Исследование кала на скрытую кровь</t>
  </si>
  <si>
    <t>Исследование уровня глюкозы в моче</t>
  </si>
  <si>
    <t>Исследование уровня лейкоцитов в крови</t>
  </si>
  <si>
    <t>Исследование уровня общего гемоглобина в крови</t>
  </si>
  <si>
    <t>Исследование уровня ретикулоцитов в крови</t>
  </si>
  <si>
    <t>Исследование уровня тромбоцитов в крови</t>
  </si>
  <si>
    <t>Исследование уровня эритроцитов в крови</t>
  </si>
  <si>
    <t>Исследование физических свойств синовиальной жидкости (анализ синовиальной жидкости клинический)</t>
  </si>
  <si>
    <t>Обнаружение кетоновых тел в моче (ацетон)</t>
  </si>
  <si>
    <t>Общий (клинический) анализ крови развернутый</t>
  </si>
  <si>
    <t>Определение белка в моче</t>
  </si>
  <si>
    <t>Определение белка в моче (СПБ)</t>
  </si>
  <si>
    <t>Рентгенологические исследования</t>
  </si>
  <si>
    <t>Рентгенография большой берцовой и малой берцовой кости (прямая проекция 1 ед.)</t>
  </si>
  <si>
    <t>Рентгенография бедренной кости (прямая проекция 1 ед.)</t>
  </si>
  <si>
    <t>Рентгенография лучезапястного сустава (прямая и боковая проекции 1 ед.)</t>
  </si>
  <si>
    <t>Рентгенография локтевой кости и лучевой кости (прямая проекция 1 ед)</t>
  </si>
  <si>
    <t>Рентгенография плечевой кости (прямая проекция 1 ед.)</t>
  </si>
  <si>
    <t>Рентгенография коленного сустава (прямая проекция 1 ед. и 1 боковая проекция правого или левого сустава)</t>
  </si>
  <si>
    <t>Рентгенография коленного сустава (прямая проекция 2 ед. + 2 боковые проекции правого или левого суставов)</t>
  </si>
  <si>
    <t>Рентгенография легких цифровая (прямая проекция)</t>
  </si>
  <si>
    <t>Рентгенография легких цифровая (прямая проекция+два бока)</t>
  </si>
  <si>
    <t>Рентгенография локтевого сустава (прямая проекция 2 ед. + 2 боковые проекции правого и левого суставов)</t>
  </si>
  <si>
    <t>Рентгенография лопатки (прямая и косая проекции 1 ед.)</t>
  </si>
  <si>
    <t>Рентгенография подвздошной кости (крестцово-подвздошное сочленение -КПС 3/4 прямая проекция 1 ед.)</t>
  </si>
  <si>
    <t>Рентгенография придаточных пазух носа (прямая проекция)</t>
  </si>
  <si>
    <t>Рентгенография височно-нижнечелюстного сустава (боковая проекция с открытым и закрытым ртом)</t>
  </si>
  <si>
    <t>Рентгенография пяточной кости (боковая проекция 1 ед.)</t>
  </si>
  <si>
    <t>Рентгенография стопы в двух проекциях (прямая проекция 2 ед. и 2 косые проекции правого и левого)</t>
  </si>
  <si>
    <t>Рентгенография первого и второго шейного позвонка (с открытым ртом 1 прямая проекция)</t>
  </si>
  <si>
    <t>Рентгенография  шейного отдела позвоночника (прямая и боковая проекции)</t>
  </si>
  <si>
    <t>Ультразвуковые исследования</t>
  </si>
  <si>
    <t>Ультразвуковое исследование забрюшинного пространства</t>
  </si>
  <si>
    <t>Ультразвуковое исследование желчного  пузыря  с  определением  его сократимости</t>
  </si>
  <si>
    <t>Ультразвуковое исследование почек и надпочечников</t>
  </si>
  <si>
    <t>Ультразвуковое исследование поджелудочной железы</t>
  </si>
  <si>
    <t>Ультразвуковое исследование печени</t>
  </si>
  <si>
    <t>Ультразвуковое исследование слюнных желез</t>
  </si>
  <si>
    <t>Ультразвуковое исследование селезенки</t>
  </si>
  <si>
    <t>Ультразвуковое исследование мягких тканей (одна анатомическая зона)</t>
  </si>
  <si>
    <t>Урологический кабинет</t>
  </si>
  <si>
    <t>Прием (осмотр, консультация) врача-уролога первичный (д.м.н.)</t>
  </si>
  <si>
    <t>Прием (осмотр, консультация) врача-уролога повторный (д.м.н.)</t>
  </si>
  <si>
    <t>Катетеризация мочевого пузыря</t>
  </si>
  <si>
    <t>Массаж простаты</t>
  </si>
  <si>
    <t>Сбор секрета простаты</t>
  </si>
  <si>
    <t>Уретроскопия</t>
  </si>
  <si>
    <t>Хромоцистоскопия</t>
  </si>
  <si>
    <t>Цистоскопия</t>
  </si>
  <si>
    <t>Функциональная диагностика</t>
  </si>
  <si>
    <t>Исследование неспровоцированных дыхательных объемов и потоков</t>
  </si>
  <si>
    <t>Суточное мониторирование артериального давления</t>
  </si>
  <si>
    <t>Эхокардиография</t>
  </si>
  <si>
    <t xml:space="preserve">Дуплексное сканирование артерий нижних конечностей </t>
  </si>
  <si>
    <t xml:space="preserve">Дуплексное сканирование артерий верхних конечностей </t>
  </si>
  <si>
    <t>Физиотерапевтическое отделение и кабинет лечебной физкультуры</t>
  </si>
  <si>
    <t>Осмотр (консультация) врача-физиотерапевта</t>
  </si>
  <si>
    <t>Ванны суховоздушные</t>
  </si>
  <si>
    <t>Воздействие излучением видимого диапазона (Спектр-светодиодная матрица)(1 поле)</t>
  </si>
  <si>
    <t>Воздействие токами ультравысокой частоты на кожу (1 поле)</t>
  </si>
  <si>
    <t>Рентгенография легких цифровая (прямая проекция+один бок)</t>
  </si>
  <si>
    <t>Рентгенография крестца и копчика (прямая и боковая проекции)</t>
  </si>
  <si>
    <t>Рентгенография поясничного отдела позвоночника  (прямая и боковая проекции)</t>
  </si>
  <si>
    <t>Прием (осмотр, консультация) врача-пульмонолога повторный(к.м.н)</t>
  </si>
  <si>
    <t>Рентгенография стопы в двух проекциях (прямая проекция 1 ед. и 1 косая проекция правого или левого сустава)</t>
  </si>
  <si>
    <t>Рентгенография локтевого сустава (прямая проекция 1 ед. и 1 боковая проекция правого или левого сустава)</t>
  </si>
  <si>
    <t>Прием (осмотр, консультация) врача-транфузиолога первичный</t>
  </si>
  <si>
    <t>A12.10.005</t>
  </si>
  <si>
    <t>Рентгенография  голеностопного сустава (прямая проекция 1 ед. и 1 боковая проекция правого или левого сустава)</t>
  </si>
  <si>
    <t>Офтальмоскопия ( с применением нифриатических средств с асферической высокодиоприйной линзой)</t>
  </si>
  <si>
    <t>УТВЕРЖДАЮ</t>
  </si>
  <si>
    <t>Главный врач СПб ГБУЗ "Клиническая ревматологическая больница №25"</t>
  </si>
  <si>
    <t>ПРЕДОСТАВЛЯЕМЫХ В</t>
  </si>
  <si>
    <t>СПб ГБУЗ "КЛИНИЧЕСКАЯ РЕВМАТОЛОГИЧЕСКАЯ БОЛЬНИЦА №25"</t>
  </si>
  <si>
    <t>_____________ Инамова О.В.</t>
  </si>
  <si>
    <t>Цена, руб.</t>
  </si>
  <si>
    <t>*       В стоимость к/дня входит пребывание в общей палате, обслуживание пациента сотрудниками</t>
  </si>
  <si>
    <t>лечебного отделения, питание, обеспечение лекарственными препаратами.</t>
  </si>
  <si>
    <t xml:space="preserve">Лечебные и диагностические услуги вспомогательных подразделений и внутривенное введение </t>
  </si>
  <si>
    <t>Зам. по экономическим вопросам:                                                                        Сидоренко Ж.В.</t>
  </si>
  <si>
    <t>Ультразвуковое исследование щитовидной железы и паращитовидных желез (и региональных лимфатических узлов)</t>
  </si>
  <si>
    <t>Воздействие озокеритом при заболеваниях костной системы ((1 поле) суставы (крупные суставы)</t>
  </si>
  <si>
    <t>Капилляроскопия</t>
  </si>
  <si>
    <t>Велоэргометрия (Велоэргометрия в режиме непрерывно возрастающей нагрузки)</t>
  </si>
  <si>
    <t xml:space="preserve">Ультразвуковое исследование мочевого пузыря </t>
  </si>
  <si>
    <t>Ультразвуковое исследование органов мошонки</t>
  </si>
  <si>
    <t>Ультразвуковое определение жидкости в брюшной полости</t>
  </si>
  <si>
    <t>Ультразвуковое исследование надпочечников</t>
  </si>
  <si>
    <t>Ультразвуковое исследование лимфатических узлов (одна анатомическая зона)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</si>
  <si>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</si>
  <si>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</si>
  <si>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Ультразвуковое исследование предстательной железы трансректальное</t>
  </si>
  <si>
    <t>Лазеропунктура (лечение ренита по точкам акупунктуры)</t>
  </si>
  <si>
    <t>дорогостоящих лекарственных средств  в стоимость к/дня не входят.</t>
  </si>
  <si>
    <t>Зам.гл.врача по экономическим вопросам:                                                          Сидоренко Ж.В.</t>
  </si>
  <si>
    <t>Наложение повязки при заболевании мышц (кинезиотейпирование) первичное</t>
  </si>
  <si>
    <t>Наложение повязки при заболевании мышц (кинезиотейпирование) повторное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</si>
  <si>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</si>
  <si>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</si>
  <si>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Массаж при заболеваниях позвоночника (2,5 ед. пояснично-крестцовый отдел позвоночника+тазобедренные суставы)</t>
  </si>
  <si>
    <t>Массаж при заболеваниях позвоночника (2,5 ед. воротниковая зона+плечевые суставы)</t>
  </si>
  <si>
    <t>Зав.отделом платных услуг:                                                                                  Октябрьская И.В.</t>
  </si>
  <si>
    <t>Зам.гл.врача по мед.части:                                                                                    Петрова М.С.</t>
  </si>
  <si>
    <t>А11.12.003</t>
  </si>
  <si>
    <t>Внутривенное введение лекарственных препаратов (без учета стоимости лекарств)</t>
  </si>
  <si>
    <t>А11.12.003.001</t>
  </si>
  <si>
    <t>Непрерывное внутривенное введение лекарственных препаратор (без учета стоимости лекарств)</t>
  </si>
  <si>
    <t>Внутримышечное введение лекарственных препаратов (без учета стоимости лекарств)</t>
  </si>
  <si>
    <t>А11.02.002</t>
  </si>
  <si>
    <t>А11.08.010</t>
  </si>
  <si>
    <t>В01.040.001</t>
  </si>
  <si>
    <t>В01.040.002</t>
  </si>
  <si>
    <t>А06.03.061</t>
  </si>
  <si>
    <t>А11.12.009</t>
  </si>
  <si>
    <t>Прием (осмотр, консультация) врача-акушера-гинеколога первичный</t>
  </si>
  <si>
    <t>Прием (осмотр, консультация)врача-акушера-гинеколога повторный</t>
  </si>
  <si>
    <t>В01.001.001</t>
  </si>
  <si>
    <t>В01.001.002</t>
  </si>
  <si>
    <t>А11.20.005</t>
  </si>
  <si>
    <t>В01.008.001</t>
  </si>
  <si>
    <t>В01.008.002</t>
  </si>
  <si>
    <t>А02.01.006</t>
  </si>
  <si>
    <t>А11.28.006</t>
  </si>
  <si>
    <t>А11.01.009</t>
  </si>
  <si>
    <t>А16.01.020</t>
  </si>
  <si>
    <t>Удаление контагиозных моллюсков (1 элемент)</t>
  </si>
  <si>
    <t>В01.028.001</t>
  </si>
  <si>
    <t>В01.028.002</t>
  </si>
  <si>
    <t>Глоточные блокады с введением лекарственных препаратов</t>
  </si>
  <si>
    <t>А11.08.005</t>
  </si>
  <si>
    <t>А11.08.006</t>
  </si>
  <si>
    <t>Заушные блокады с лекарственными препаратами</t>
  </si>
  <si>
    <t>А11.08.007</t>
  </si>
  <si>
    <t>Продувание слуховой трубы</t>
  </si>
  <si>
    <t>А16.25.012</t>
  </si>
  <si>
    <t>А16.08.016</t>
  </si>
  <si>
    <t>А16.25.007</t>
  </si>
  <si>
    <t>А12.05.039</t>
  </si>
  <si>
    <t>А12.05.016</t>
  </si>
  <si>
    <t>А09.05.042</t>
  </si>
  <si>
    <t>Определение активности аланинаминотрансферазы в крови</t>
  </si>
  <si>
    <t>А09.05.045</t>
  </si>
  <si>
    <t>Определение активности амилазы в крови</t>
  </si>
  <si>
    <t>Определение активности аспартатаминотрансферазы в крови</t>
  </si>
  <si>
    <t>А09.05.041</t>
  </si>
  <si>
    <t>Определение активности гамма-глютамилтрансферазы в крови</t>
  </si>
  <si>
    <t>А09.05.044</t>
  </si>
  <si>
    <t>А09.05.023</t>
  </si>
  <si>
    <t>А09.05.007</t>
  </si>
  <si>
    <t>А09.05.031</t>
  </si>
  <si>
    <t>А09.05.020</t>
  </si>
  <si>
    <t>Определение активности креатинкиназы в крови</t>
  </si>
  <si>
    <t>А09.05.043</t>
  </si>
  <si>
    <t>Определение активности лактатдегидрогеназы в крови</t>
  </si>
  <si>
    <t>А09.05.039</t>
  </si>
  <si>
    <t>А09.05.027</t>
  </si>
  <si>
    <t>Исследование уровня ионизированного кальция в крови (ионизированного)</t>
  </si>
  <si>
    <t>А09.05.206</t>
  </si>
  <si>
    <t>А09.05.017</t>
  </si>
  <si>
    <t>А09.05.018</t>
  </si>
  <si>
    <t>А09.28.010</t>
  </si>
  <si>
    <t>А09.05.030</t>
  </si>
  <si>
    <t>А09.05.033</t>
  </si>
  <si>
    <t>А09.05.010</t>
  </si>
  <si>
    <t>А09.05.021</t>
  </si>
  <si>
    <t>А09.05.032</t>
  </si>
  <si>
    <t>А09.28.012</t>
  </si>
  <si>
    <t>Определение активности щелочной фосфатазы в крови</t>
  </si>
  <si>
    <t>А09.05.127</t>
  </si>
  <si>
    <t>А09.05.025</t>
  </si>
  <si>
    <t>А09.05.050</t>
  </si>
  <si>
    <t>А09.28.026</t>
  </si>
  <si>
    <t>А09.05.034</t>
  </si>
  <si>
    <t>А09.05.026</t>
  </si>
  <si>
    <t>А09.05.046</t>
  </si>
  <si>
    <t>Исследование фибринолитической активности крови</t>
  </si>
  <si>
    <t>А12.05.018</t>
  </si>
  <si>
    <t>В03.005.06</t>
  </si>
  <si>
    <t>В03.012.01</t>
  </si>
  <si>
    <t>А09.05.013</t>
  </si>
  <si>
    <t>Определение протромбинового (тромбопластинового) времени в крови или в плазме</t>
  </si>
  <si>
    <t>А12.05.027</t>
  </si>
  <si>
    <t>Определение международного нормализованного отношения  (МНО)</t>
  </si>
  <si>
    <t>А12.30.014</t>
  </si>
  <si>
    <t>А12.05.028</t>
  </si>
  <si>
    <t>А12.05.117</t>
  </si>
  <si>
    <t xml:space="preserve">Определение содержания антител к цитруллинированному виментину в крови (MCV) </t>
  </si>
  <si>
    <t>А12.06.062</t>
  </si>
  <si>
    <t>Определение содержания антилейкоцитарных антител</t>
  </si>
  <si>
    <t>А12.06.012</t>
  </si>
  <si>
    <t>Определение содержания антилейкоцитарных антител (Антитела к миелопероксидазе (МРО))</t>
  </si>
  <si>
    <t>Определение содержания антилейкоцитарных антител (Антитела к протеиназе-3 (PR))</t>
  </si>
  <si>
    <t>А12.06.010</t>
  </si>
  <si>
    <t>А12.06.037</t>
  </si>
  <si>
    <t>Определение содержания антител к антигенам ядра клетки и ДНК</t>
  </si>
  <si>
    <t>Определение содержания антител к антигенам ядра клетки и ДНК(Антинуклеарный фактор на Нер-2 клетках (АНФ))</t>
  </si>
  <si>
    <t>Определение содержания антител к антигенам ядра клетки и ДНК(Антитела к экстрагируемому ядерному антигену (ENA-скрининг))</t>
  </si>
  <si>
    <t>Определение содержания антител к антигенам ядра клетки и ДНК(Иммуноблот для определения антиядерных антител)</t>
  </si>
  <si>
    <t>Определение содержания антител к антигенам ядра клетки и ДНК(Исследование антител к ССР(ЦЦП))</t>
  </si>
  <si>
    <t>Определение содержания антител к кардиолипину в крови</t>
  </si>
  <si>
    <t>А12.06.029</t>
  </si>
  <si>
    <t>Определение содержания антитромбоцитарных антител</t>
  </si>
  <si>
    <t>Определение содержания ревматоидного фактора в крови (латекс)</t>
  </si>
  <si>
    <t>Исследование уровня С-реактивного  белка в сыворотке  крови</t>
  </si>
  <si>
    <t>А12.06.013</t>
  </si>
  <si>
    <t>А12.06.019</t>
  </si>
  <si>
    <t>А09.05.009</t>
  </si>
  <si>
    <t xml:space="preserve">Исследование уровня С3 фракции комплемента </t>
  </si>
  <si>
    <t xml:space="preserve">Исследование уровня С4 фракции комплемента </t>
  </si>
  <si>
    <t>А09.05.075.001</t>
  </si>
  <si>
    <t>А09.05.075.002</t>
  </si>
  <si>
    <t>А09.05.054.004</t>
  </si>
  <si>
    <t>Исследование уровня иммуноглобулина G в крови</t>
  </si>
  <si>
    <t>Исследование уровня иммуноглобулина А в крови</t>
  </si>
  <si>
    <t>А09.05.054.002</t>
  </si>
  <si>
    <t>Исследование уровня иммуноглобулина М в крови</t>
  </si>
  <si>
    <t>А09.05.054.003</t>
  </si>
  <si>
    <t>А09.05.076</t>
  </si>
  <si>
    <t>Исследование уровня ферритина в крови</t>
  </si>
  <si>
    <t>А09.05.074</t>
  </si>
  <si>
    <t xml:space="preserve">Микроскопия крови на обнаружение LE-клеток </t>
  </si>
  <si>
    <t>А12.06.003</t>
  </si>
  <si>
    <t>А12.06.015</t>
  </si>
  <si>
    <t>А12.05.005</t>
  </si>
  <si>
    <t>Определение антигена D системы Резус (резус-фактор)</t>
  </si>
  <si>
    <t>А12.05.006</t>
  </si>
  <si>
    <t>Бактериологическое исследование отделяемого из зева на стрептококк группы A (Streptococcus gr. A)</t>
  </si>
  <si>
    <t>Прямой антиглобулиновый тест (прямая проба Кумбса) (антитела к эритроцитам)</t>
  </si>
  <si>
    <t>А12.05.009</t>
  </si>
  <si>
    <t>А26.08.015</t>
  </si>
  <si>
    <t>Определение содержания ревматоидного фактора в крови (синовиальной жидкости)</t>
  </si>
  <si>
    <t xml:space="preserve">Общий (клинический) анализ мочи </t>
  </si>
  <si>
    <t>В03.016.06</t>
  </si>
  <si>
    <t>Исследование мочи методом Зимницкого</t>
  </si>
  <si>
    <t>В03.016.015</t>
  </si>
  <si>
    <t>А11.05.001</t>
  </si>
  <si>
    <t>А12.05.015</t>
  </si>
  <si>
    <t>Исследование времени свертывания нестабилизированной крови или рекальцификации плазмы неактивированное</t>
  </si>
  <si>
    <t>А12.05.014</t>
  </si>
  <si>
    <t>А09.19.001</t>
  </si>
  <si>
    <t>Исследование мочи методом Нечипоренко</t>
  </si>
  <si>
    <t>В03.016.014</t>
  </si>
  <si>
    <t>Микроскопическое исследование осадка мочи (типирование мочевого осадка)</t>
  </si>
  <si>
    <t>Исследование скорости оседания эритроцитов</t>
  </si>
  <si>
    <t>А12.05.001</t>
  </si>
  <si>
    <t>Обнаружение желчных пигментов в моче (моча на уробилин)</t>
  </si>
  <si>
    <t>А09.28.007</t>
  </si>
  <si>
    <t>А09.28.011</t>
  </si>
  <si>
    <t>А12.05.119</t>
  </si>
  <si>
    <t>А09.05.003</t>
  </si>
  <si>
    <t>А12.05.123</t>
  </si>
  <si>
    <t>А12.05.120</t>
  </si>
  <si>
    <t>А12.05.118</t>
  </si>
  <si>
    <t>А12.04.001</t>
  </si>
  <si>
    <t>А26.28.001</t>
  </si>
  <si>
    <t>Общий (клинический) анализ плевральной  жидкости</t>
  </si>
  <si>
    <t>В03.016.12</t>
  </si>
  <si>
    <t>Микробиологическое (культуральное) исследование синовиальной жидкости на гонококк (Neisseria gonorrhoeae)</t>
  </si>
  <si>
    <t>А26.04.001</t>
  </si>
  <si>
    <t>Микроскопическое исследование "толстой капли" и "тонкого" мазка крови на малярийные плазмодии</t>
  </si>
  <si>
    <t>А26.05.009</t>
  </si>
  <si>
    <t>Микроскопическое исследование уретрального отделяемого и сока простаты</t>
  </si>
  <si>
    <t>А12.21.003</t>
  </si>
  <si>
    <t>Микроскопическое исследование соскоба с кожи на грибы (дрожжевые, плесневые, дерматомицеты)</t>
  </si>
  <si>
    <t>А26.01.015</t>
  </si>
  <si>
    <t>А09.28.015</t>
  </si>
  <si>
    <t>В03.016.03</t>
  </si>
  <si>
    <t>А09.28.003</t>
  </si>
  <si>
    <t>Дифференцированный подсчет лейкоцитов (лейкоцитарная  формула)</t>
  </si>
  <si>
    <t>А12.05.121</t>
  </si>
  <si>
    <t>А09.05.193</t>
  </si>
  <si>
    <t>Описание и интерпретация рентгенографических изображений</t>
  </si>
  <si>
    <t>А06.30.002</t>
  </si>
  <si>
    <t>А05.04.001</t>
  </si>
  <si>
    <t>А06.03.046</t>
  </si>
  <si>
    <t>А06.03.043</t>
  </si>
  <si>
    <t>А06.04.011</t>
  </si>
  <si>
    <t>Рентгенография тазобедренного сустава (прямая проекция 1 ед.)</t>
  </si>
  <si>
    <t xml:space="preserve">Рентгенография  всего черепа, в одной или более проекциях (прямая и боковая проекции) </t>
  </si>
  <si>
    <t>А06.03.005</t>
  </si>
  <si>
    <t>Рентгенография грудного отдела позвоночника</t>
  </si>
  <si>
    <t>А06.03.017</t>
  </si>
  <si>
    <t>А06.03.015</t>
  </si>
  <si>
    <t>А06.03.013</t>
  </si>
  <si>
    <t>Рентгенография пальцев фаланговых костей кисти(прицельно один или несколько пальцев прямой и боковой проекции 1 ед.)</t>
  </si>
  <si>
    <t>А06.03.034</t>
  </si>
  <si>
    <t>А06.03.032</t>
  </si>
  <si>
    <t>Рентгенография кисти (прямая проекция 2 ед.)</t>
  </si>
  <si>
    <t>Рентгенография ребра(ер) (прямая и косая проекции 1 ед.)</t>
  </si>
  <si>
    <t>А06.03.023</t>
  </si>
  <si>
    <t>А06.04.004</t>
  </si>
  <si>
    <t>А06.03.029</t>
  </si>
  <si>
    <t>А06.03.028</t>
  </si>
  <si>
    <t>Рентгенография плечевого сустава (прямая проекция 1 ед.)</t>
  </si>
  <si>
    <t>А06.04.010</t>
  </si>
  <si>
    <t>А06.04.005</t>
  </si>
  <si>
    <t>А06.09.007.002</t>
  </si>
  <si>
    <t>А06.04.003</t>
  </si>
  <si>
    <t>А06.03.026</t>
  </si>
  <si>
    <t>А06.03.037</t>
  </si>
  <si>
    <t>А06.08.003</t>
  </si>
  <si>
    <t>Рентгенография стопы в одной проекции (прямая проекция 2 ед.)</t>
  </si>
  <si>
    <t>А06.04.001</t>
  </si>
  <si>
    <t>А06.03.050</t>
  </si>
  <si>
    <t>А06.03.052</t>
  </si>
  <si>
    <t>А06.03.053</t>
  </si>
  <si>
    <t>Рентгенография фаланг пальцев ноги (прицельно одного или нескольких пальцев прямой и боковой проекциях 1 ед.)</t>
  </si>
  <si>
    <t>А06.03.054</t>
  </si>
  <si>
    <t>Рентгеноскопия  желудка и двенадцатиперстной кишки</t>
  </si>
  <si>
    <t>А06.03.007</t>
  </si>
  <si>
    <t>А06.03.010</t>
  </si>
  <si>
    <t>А06.16.007</t>
  </si>
  <si>
    <t>Рентгенография пищевода с контрастированием</t>
  </si>
  <si>
    <t>А06.16.001.002</t>
  </si>
  <si>
    <t>А06.04.012</t>
  </si>
  <si>
    <t xml:space="preserve">А06.03.041  </t>
  </si>
  <si>
    <t>Рентгенография таза</t>
  </si>
  <si>
    <t>Триплексное сканирование вен (верхних конечностей)</t>
  </si>
  <si>
    <t>А04.12.015</t>
  </si>
  <si>
    <t>Ультразвуковое исследование органов брюшной полости (комплексное) (печень, селезенка, поджел.жел., желчный пузырь, почки)</t>
  </si>
  <si>
    <t>Ультразвуковое исследование органов брюшной полости (комплексное)(печень, селезенка, поджел.жел., желчный пузырь)</t>
  </si>
  <si>
    <t>А04.16.001</t>
  </si>
  <si>
    <t>Ультразвуковое исследование молочных желез</t>
  </si>
  <si>
    <t>А04.30.004</t>
  </si>
  <si>
    <t>А04.30.003</t>
  </si>
  <si>
    <t>А04.28.001</t>
  </si>
  <si>
    <t>А04.22.002</t>
  </si>
  <si>
    <t>А04.06.002</t>
  </si>
  <si>
    <t>А04.20.001</t>
  </si>
  <si>
    <t>А04.20.002</t>
  </si>
  <si>
    <t xml:space="preserve">А04.21.001 </t>
  </si>
  <si>
    <t xml:space="preserve">Ультразвуковое исследование предстательной железы </t>
  </si>
  <si>
    <t>А04.21.001.001</t>
  </si>
  <si>
    <t>Ультразвуковое исследование плевральной полости</t>
  </si>
  <si>
    <t xml:space="preserve">А04.15.001 </t>
  </si>
  <si>
    <t xml:space="preserve">А04.14.001 </t>
  </si>
  <si>
    <t xml:space="preserve">А04.22.001 </t>
  </si>
  <si>
    <t>А04.28.003</t>
  </si>
  <si>
    <t xml:space="preserve">А04.07.002 </t>
  </si>
  <si>
    <t>А04.09.001</t>
  </si>
  <si>
    <t xml:space="preserve">А04.06.001 </t>
  </si>
  <si>
    <t>Ультразвуковое исследование сустава (2 сустава и окружающих мягких тканей)</t>
  </si>
  <si>
    <t>А04.04.001</t>
  </si>
  <si>
    <t>Дуплексное сканирование брахиоцефальных артерий с цветным допплеровским картированием кровотока</t>
  </si>
  <si>
    <t xml:space="preserve">А04.01.001 </t>
  </si>
  <si>
    <t xml:space="preserve">А04.12.005.003 </t>
  </si>
  <si>
    <t>В01.053.01</t>
  </si>
  <si>
    <t>В01.053.02</t>
  </si>
  <si>
    <t>А11.28.007</t>
  </si>
  <si>
    <t>А21.21.001</t>
  </si>
  <si>
    <t>А11.21.004</t>
  </si>
  <si>
    <t>А03.28.002</t>
  </si>
  <si>
    <t>А12.28.004</t>
  </si>
  <si>
    <t>А03.28.001</t>
  </si>
  <si>
    <t>А12.09.001</t>
  </si>
  <si>
    <t>А05.10.008</t>
  </si>
  <si>
    <t>А04.10.002</t>
  </si>
  <si>
    <t>А04.12.006.001</t>
  </si>
  <si>
    <t>А04.12.005.002</t>
  </si>
  <si>
    <t>А03.13.002</t>
  </si>
  <si>
    <t>В01.054.001</t>
  </si>
  <si>
    <t>Осмотр (консультация) врача-физиотерапевта (повторный)</t>
  </si>
  <si>
    <t>А20.30.022</t>
  </si>
  <si>
    <t>Воздействие диадинамическими токами (ДДТ-терапия) при костной патологии (1 поле)</t>
  </si>
  <si>
    <t>А17.03.002</t>
  </si>
  <si>
    <t>Воздействие магнитными полями при костной патологии (1 поле)</t>
  </si>
  <si>
    <t>А22.30.002</t>
  </si>
  <si>
    <t>А17.03.007</t>
  </si>
  <si>
    <t>Лазеропунктура</t>
  </si>
  <si>
    <t>А17.01.002.003</t>
  </si>
  <si>
    <t>Воздействие низкоинтенсивным лазерным излучением при заболеваниях суставов</t>
  </si>
  <si>
    <t>А22.04.003</t>
  </si>
  <si>
    <t>А22.30.005</t>
  </si>
  <si>
    <t>Воздействие поляризованным светом (1 поле)</t>
  </si>
  <si>
    <t>А17.03.003</t>
  </si>
  <si>
    <t>Воздействие синусоидальными модулированными токами (СМТ-терапия) при костной патологии (1 поле)</t>
  </si>
  <si>
    <t>Воздействие ультразвуком при заболеваниях суставов (1 поле)</t>
  </si>
  <si>
    <t>А17.01.008</t>
  </si>
  <si>
    <t>А22.04.002</t>
  </si>
  <si>
    <t>Дарсонвализация кожи</t>
  </si>
  <si>
    <t>А17.01.007</t>
  </si>
  <si>
    <t>А17.30.018</t>
  </si>
  <si>
    <t>А17.30.007</t>
  </si>
  <si>
    <t>А21.24.003</t>
  </si>
  <si>
    <t>Воздействие синусоидальными модулированными токами (СМТ-терапия) при костной патологии (1 поле)(с лекарственным веществом)</t>
  </si>
  <si>
    <t>Воздействие ультразвуком при заболеваниях суставов (1 поле) (Лонгидаза)</t>
  </si>
  <si>
    <t>А17.03.001</t>
  </si>
  <si>
    <t>Гальванизация при заболеваниях периферической нервной сисистемы</t>
  </si>
  <si>
    <t>А20.03.003</t>
  </si>
  <si>
    <t xml:space="preserve">А17.24.002 </t>
  </si>
  <si>
    <t>А21.13.001</t>
  </si>
  <si>
    <t>Массаж при заболеваниях перифирических сосудов (1,0 ед. кисти)</t>
  </si>
  <si>
    <t>Массаж нижней конечности медицинский (1,5 ед.(1 нога))</t>
  </si>
  <si>
    <t>Массаж шейно-грудного отдела позвоночника (2,0 ед.)</t>
  </si>
  <si>
    <t>А21.01.009</t>
  </si>
  <si>
    <t>А21.03.002</t>
  </si>
  <si>
    <t>Массаж верхней конечности медицинский (1,5 ед.)</t>
  </si>
  <si>
    <t>А21.01.004</t>
  </si>
  <si>
    <t>А21.09.002</t>
  </si>
  <si>
    <t>А21.01.003</t>
  </si>
  <si>
    <t>Массаж шеи медицинский (1,0 ед.)</t>
  </si>
  <si>
    <t>А21.01.001</t>
  </si>
  <si>
    <t>Общий массаж медицинский (9,0 ед.)</t>
  </si>
  <si>
    <t>А20.30.010</t>
  </si>
  <si>
    <t>Подводный душ-массаж лечебный</t>
  </si>
  <si>
    <t>Ультрафиолетовое облучение при заболеваниях  суставов (1 поле)</t>
  </si>
  <si>
    <t>В01.020.01</t>
  </si>
  <si>
    <t>А22.04.004</t>
  </si>
  <si>
    <t>Прием (осмотр, консультация) врача по лечебной физкультуре первичный</t>
  </si>
  <si>
    <t>Индивидуальное занятие лечебной физкультурой при заболеваниях и травмах суставов</t>
  </si>
  <si>
    <t>А19.04.001.001</t>
  </si>
  <si>
    <t>Групповое занятие лечебной физкультурой при заболеваниях и травмах суставов</t>
  </si>
  <si>
    <t>А19.04.001.002</t>
  </si>
  <si>
    <t>А19.04.001.010</t>
  </si>
  <si>
    <t>А19.04.001.023</t>
  </si>
  <si>
    <t>А15.02.001</t>
  </si>
  <si>
    <t>А15.02.002</t>
  </si>
  <si>
    <t>В01.057.01</t>
  </si>
  <si>
    <t>В01.057.02</t>
  </si>
  <si>
    <t>А11.01.001</t>
  </si>
  <si>
    <t>А11.02.001</t>
  </si>
  <si>
    <t>А11.01.005</t>
  </si>
  <si>
    <t>А11.07.020</t>
  </si>
  <si>
    <t>Биопсия слюнной железы</t>
  </si>
  <si>
    <t>Биопсия кожи (пункционная) (без стоимости исследования)</t>
  </si>
  <si>
    <t>А11.04.004</t>
  </si>
  <si>
    <t>Наложение повязки при нарушении целостности кожных покровов</t>
  </si>
  <si>
    <t>А15.01.001</t>
  </si>
  <si>
    <t>А18.05.001.001</t>
  </si>
  <si>
    <t>Плазмообмен</t>
  </si>
  <si>
    <t xml:space="preserve">В01.051.001 </t>
  </si>
  <si>
    <t>А22.13.001</t>
  </si>
  <si>
    <t>А18.05.001</t>
  </si>
  <si>
    <t>В01.059.01</t>
  </si>
  <si>
    <t>В01.059.02</t>
  </si>
  <si>
    <t>Биопсия прямой кишки с помощью видеоэндоскопических технологий (без стоимости гистологического исследования)</t>
  </si>
  <si>
    <t>А11.16.002</t>
  </si>
  <si>
    <t>А11.18.001</t>
  </si>
  <si>
    <t>А11.16.001</t>
  </si>
  <si>
    <t>А11.19.002</t>
  </si>
  <si>
    <t>А11.19.001</t>
  </si>
  <si>
    <t>А11.17.002</t>
  </si>
  <si>
    <t>Комплекс исследований  для диагностики язвы желудка и двенадцатиперстной кишки (экспресс тестирование на Helicobacter)</t>
  </si>
  <si>
    <t>А03.19.002</t>
  </si>
  <si>
    <t>А03.18.001</t>
  </si>
  <si>
    <t>А03.16.001</t>
  </si>
  <si>
    <t>Колоноскопия</t>
  </si>
  <si>
    <t>А04.12.002.001</t>
  </si>
  <si>
    <t>Триплексное сканирование вен (нижних конечностей)</t>
  </si>
  <si>
    <t>Исследование уровня холестерина липопротеинов низкой плотности</t>
  </si>
  <si>
    <t>А09.05.028</t>
  </si>
  <si>
    <t>Коагулограмма (ориентировочное исследование системы гемостаза)( 9 тестов)</t>
  </si>
  <si>
    <t>Исследование уровня мочевой кислоты в крови (синовиальной жидкости)</t>
  </si>
  <si>
    <t>Исследование уровня глюкозы в крови (синовиальной жидкости)</t>
  </si>
  <si>
    <t>Определение активности лактатдегидрогеназы в крови (синовиальной жидкости)</t>
  </si>
  <si>
    <t>Исследование уровня общего белка в крови (синовиальной жидкости)</t>
  </si>
  <si>
    <t>Внутрисуставное введение лекарственных препаратов  (параартикулярное введение (без учета стоимости лекарств))</t>
  </si>
  <si>
    <t>В01.050.01</t>
  </si>
  <si>
    <t>В01.050.02</t>
  </si>
  <si>
    <t>Периметрия статическая (белый свет) (не автоматич.)</t>
  </si>
  <si>
    <t>В01.029.01</t>
  </si>
  <si>
    <t>В01.029.02</t>
  </si>
  <si>
    <t>А03.26.001</t>
  </si>
  <si>
    <t>А02.26.004</t>
  </si>
  <si>
    <t>А02.26.003</t>
  </si>
  <si>
    <t>А02.26.005</t>
  </si>
  <si>
    <t>Подбор очковой коррекции зрения (простая)</t>
  </si>
  <si>
    <t>А23.26.001</t>
  </si>
  <si>
    <t>Подбор очковой коррекции зрения (сложная астигматическая)</t>
  </si>
  <si>
    <t xml:space="preserve">Офтальмотонометрия </t>
  </si>
  <si>
    <t>А02.26.020</t>
  </si>
  <si>
    <t>А02.26.015</t>
  </si>
  <si>
    <t>В01.023.01</t>
  </si>
  <si>
    <t>В01.023.02</t>
  </si>
  <si>
    <t>В01.037.01</t>
  </si>
  <si>
    <t>В01.037.02</t>
  </si>
  <si>
    <t>В01.058.01</t>
  </si>
  <si>
    <t>В01.058.02</t>
  </si>
  <si>
    <t>А03.04.001</t>
  </si>
  <si>
    <t>Артроскопия диагностическая</t>
  </si>
  <si>
    <t>А09.05.106</t>
  </si>
  <si>
    <t xml:space="preserve">Рентгенография поясничного отдела позвоночника (функциональные пробы: прямо, бок, бок максимальное сгибание и разгибание) </t>
  </si>
  <si>
    <t>Микроскопическое исследование нативного и окрашенного препарата мокроты</t>
  </si>
  <si>
    <t>А12.09.010</t>
  </si>
  <si>
    <t>А26.01.018</t>
  </si>
  <si>
    <t>А26.09.001</t>
  </si>
  <si>
    <t>Микробиологическое (культуральное) исследование мочи на микобактерий (Mycobacterium spp.)(Микобактерии туберкулеза)</t>
  </si>
  <si>
    <t>Микроскопическое исследование мокроты на микобактерии (Mycobacterium spp.) (Микобактерии туберкулеза)</t>
  </si>
  <si>
    <t>А26.20.006</t>
  </si>
  <si>
    <t>Микроскопическое исследование отделяемого женских половых органов на аэробные и факультативно-анаэробные микроорганизмы (на флору)</t>
  </si>
  <si>
    <t>Микроскопическое исследование соскоба с кожи на клещей (исследование на Демодекс-клещ)</t>
  </si>
  <si>
    <t>Микроскопическое исследование соскоба с кожи на клещей  (исследование на чесоточный клещ)</t>
  </si>
  <si>
    <t>Менискэктомия</t>
  </si>
  <si>
    <t>А16.04.024</t>
  </si>
  <si>
    <t>Ультразвуковая допплерография транскраниальная артерий методом мониторирования</t>
  </si>
  <si>
    <t>А04.12.001.006</t>
  </si>
  <si>
    <t>Непрерывное внутривенное введение лекарственных препаратов (без учета стоимости лекарств)</t>
  </si>
  <si>
    <t>Непрерывное внутривенное введение лекарственных препаратов (акласта)</t>
  </si>
  <si>
    <t>Непрерывное внутривенное введение лекарственных препаратов (алпростадил)</t>
  </si>
  <si>
    <t>Непрерывное внутривенное введение лекарственных препаратов (иммуноглобулин человеческий)</t>
  </si>
  <si>
    <t>Непрерывное внутривенное введение лекарственных препаратов (солу-медрол 1000мг)</t>
  </si>
  <si>
    <t>Непрерывное внутривенное введение лекарственных препаратов (солу-медрол 500мг.)</t>
  </si>
  <si>
    <t>Непрерывное внутривенное введение лекарственных препаратов (тиенам)</t>
  </si>
  <si>
    <t>В01.008.01</t>
  </si>
  <si>
    <t>А11.04.003</t>
  </si>
  <si>
    <t>Внутрисуставное введение лекарственных препаратов (гиалуроновой кислоты) (без ст-ти лек-в)</t>
  </si>
  <si>
    <t>Внутрисуставное введение лекарственных препаратов (без учета стоимости лекарств)</t>
  </si>
  <si>
    <t>А11.05.002</t>
  </si>
  <si>
    <t>А16.01.017</t>
  </si>
  <si>
    <t>А05.10.006     А05.10.004</t>
  </si>
  <si>
    <t>Ультразвуковая допплерография сосудов (артерий и вен) верхних конечностей</t>
  </si>
  <si>
    <t>А04.12.002</t>
  </si>
  <si>
    <t>Ультразвуковая допплерография сосудов (артерий и вен) нижних конечностей</t>
  </si>
  <si>
    <t>Холтеровское мониторирование сердечного ритма</t>
  </si>
  <si>
    <t>А04.12.001</t>
  </si>
  <si>
    <t>Тотальная внутривенная анестезия</t>
  </si>
  <si>
    <t>В01.003.04.009</t>
  </si>
  <si>
    <t>Исследование свойств сгустка крови (ретракция)</t>
  </si>
  <si>
    <t>Исследование функции нефронов по клиренсу креатинина (проба Реберга)</t>
  </si>
  <si>
    <t>А12.28.002</t>
  </si>
  <si>
    <t>Определение содержания антител к цитоплазме нейтрофилов  в крови (АНЦА)</t>
  </si>
  <si>
    <t>Местная анестезия (внутрисуставная)</t>
  </si>
  <si>
    <t>В01.003.04.001</t>
  </si>
  <si>
    <t>В01.003.04.002</t>
  </si>
  <si>
    <t>Проводниковая анестезия</t>
  </si>
  <si>
    <t>Определение антистрептолизина-О в сыворотке крови</t>
  </si>
  <si>
    <t xml:space="preserve">Определение основных групп крови по системе AB0 </t>
  </si>
  <si>
    <t>А12.28.011</t>
  </si>
  <si>
    <t>Определение уровня тропонинов I, T в крови</t>
  </si>
  <si>
    <t>Магнитно-резонансная томография суставов (один сустав) (лучезапястный сустав 1 ед. правого или левого)</t>
  </si>
  <si>
    <t>Магнитно-резонансная томография суставов (один сустав) (локтевой сустав 1 ед. правого или левого)</t>
  </si>
  <si>
    <t>Магнитно-резонансная томография суставов (один сустав) (голеностопный сустав 1 ед. правого или левого)</t>
  </si>
  <si>
    <t>Магнитно-резонансная томография суставов (один сустав) (коленный сустав 1 ед. правого или левого)</t>
  </si>
  <si>
    <t>А06.03.001.001</t>
  </si>
  <si>
    <t xml:space="preserve">Рентгенография шейного отдела позвоночника (функциональные пробы: прямо, бок, бок максимальное сгибание и разгибание) </t>
  </si>
  <si>
    <t>Рентгенография  голеностопного сустава (прямая проекция 2 ед.+2 боковые проекции правого и левого суставов)</t>
  </si>
  <si>
    <t>А04.14.002.001</t>
  </si>
  <si>
    <t>А04.20.001.001</t>
  </si>
  <si>
    <t>А04.28.002.003</t>
  </si>
  <si>
    <t>Исследование дыхательных объемов с применением лекарственных препаратов</t>
  </si>
  <si>
    <t>А12.09.002.001</t>
  </si>
  <si>
    <t>Регистрация электрокардиограммы, расшифровка, описание и интерпретация электрокардиографических данных</t>
  </si>
  <si>
    <t>А02.12.002.001</t>
  </si>
  <si>
    <t>А05.10.007 А02.12.002.001</t>
  </si>
  <si>
    <t>Ультразвуковая допплерография артерий верхних конечностей (брахиоцефальной группы)</t>
  </si>
  <si>
    <t>А04.12.005.003</t>
  </si>
  <si>
    <t>Электрофорез лекарственных препаратов при костной патологии (Лонгидаза)</t>
  </si>
  <si>
    <t xml:space="preserve">Электрофорез лекарственных препаратов при костной патологии </t>
  </si>
  <si>
    <t>А21.03.002.005</t>
  </si>
  <si>
    <t>Массаж воротниковой области (1,5 ед.)</t>
  </si>
  <si>
    <t>А21.01.003.001</t>
  </si>
  <si>
    <t>Биопсия околоушной слюнной железы (без стоимости исследования)</t>
  </si>
  <si>
    <t xml:space="preserve">А11.07.020.001 </t>
  </si>
  <si>
    <t>Удаление доброкачественных новообразований кожи (с помощью медицинского лазера) ( за 1  ед.  до 5 мм)</t>
  </si>
  <si>
    <t>Удаление доброкачественных новообразований кожи (с помощью медицинского лазера) ( за 1  ед. более 5 мм)</t>
  </si>
  <si>
    <t>Удаление доброкачественных новообразований кожи (с помощью медицинского лазера) ( за 1  ед. более 10 мм)</t>
  </si>
  <si>
    <t>Плазмообмен (аутоплазмой)</t>
  </si>
  <si>
    <t>Биопсия сигмовидной кишки с помощью видеоэндоскопических  технологий (без стоимости гистологического исследования)</t>
  </si>
  <si>
    <t>В03.004.01</t>
  </si>
  <si>
    <t>Артроскопия диагностическая (абразивная хондропластика)</t>
  </si>
  <si>
    <t>Артроскопия диагностическая (туннелизация хондральных дефектов)</t>
  </si>
  <si>
    <t>Ежедневный осмотр врачом-ревматологом с наблюдением и уходом среднего и младшего медицинского персонала в отделении стационара (в условиях дневного стационара) *</t>
  </si>
  <si>
    <t>В01.040.003</t>
  </si>
  <si>
    <t>Внутрисуставное введение лекарственных препаратов (Блокада плечевого сустава при плечелопаточном полиартите)(без ст-ти лекарств)</t>
  </si>
  <si>
    <t>см.расшифровку</t>
  </si>
  <si>
    <t>Комплексное обследование "Артриту нет"</t>
  </si>
  <si>
    <t>Пособие по подбору ортопедических стелек (диагностика и изготовление )(Формтотикс (Новая Зеландия))</t>
  </si>
  <si>
    <t>услуга</t>
  </si>
  <si>
    <t>Пособие по подбору ортопедических стелек (диагностика и изготовление )(Футмастер (Россия))</t>
  </si>
  <si>
    <t xml:space="preserve">Пособие по подбору ортопедических стелек (коррекция) </t>
  </si>
  <si>
    <t xml:space="preserve">Пособие по подбору ортопедических стелек (консультация, рекомендации) </t>
  </si>
  <si>
    <t>А23.30.001</t>
  </si>
  <si>
    <t>Внутривенное введение лекарственных препаратов (генно-инженерных биологических препаратов) без учета стоимости препарата))</t>
  </si>
  <si>
    <t>Кабинет психотерапевта</t>
  </si>
  <si>
    <t>Прием (осмотр, консультация) врача-психотерапевта первичный</t>
  </si>
  <si>
    <t>Гипнотерапия</t>
  </si>
  <si>
    <t>A13.29.018</t>
  </si>
  <si>
    <t>В01.034.01</t>
  </si>
  <si>
    <t>Кабинет врача диетолога</t>
  </si>
  <si>
    <t>Прием (осмотр, консультация) врача диетолога первичный</t>
  </si>
  <si>
    <t>Прием (осмотр, консультация) врача диетолога повторный</t>
  </si>
  <si>
    <t>В01.013.01</t>
  </si>
  <si>
    <t>В01.013.02</t>
  </si>
  <si>
    <t>Ежедневный осмотр врачом-ревматологом с наблюдением и уходом среднего и младшего медицинского персонала в отделении стационара (в условиях суточного стационара) **</t>
  </si>
  <si>
    <t>лечебного отделения, обеспечение лекарственными препаратами.</t>
  </si>
  <si>
    <t xml:space="preserve">**     В стоимость к/дня входит пребывание в общей палате, обслуживание пациента </t>
  </si>
  <si>
    <t>Активированное частичное тромбопластиновое время (АЧТВ)</t>
  </si>
  <si>
    <t>Исследование уровня циркулирующих иммунных комплексов в крови (ЦИК)</t>
  </si>
  <si>
    <t>Мониторирование электрокардиографических данных и суточное мониторирование артериального давления (бифункциональное)</t>
  </si>
  <si>
    <t xml:space="preserve">Рентгенография турецкого седла (1 ед.) </t>
  </si>
  <si>
    <t>Исследование уровня парапротеинов в крови (криоглобулины)</t>
  </si>
  <si>
    <t>А 09.05.235</t>
  </si>
  <si>
    <t>Исследование уровня 25-ОН витамина Д в крови</t>
  </si>
  <si>
    <t>А 09.05.011</t>
  </si>
  <si>
    <t>Исследование уровня альбумина в крови</t>
  </si>
  <si>
    <t>" 01 " января  2019 г.</t>
  </si>
  <si>
    <t>ПРЕЙСКУРАНТ ПЛАТНЫХ МЕДИЦИНСКИХ УСЛУГ от 01 января 2019г.,</t>
  </si>
  <si>
    <t xml:space="preserve">Прием (осмотр,консультация) врача-невропатолога повторный </t>
  </si>
  <si>
    <t>Прием (осмотр, консультация) врача-невропатолога первичный</t>
  </si>
  <si>
    <t>А03.21.001</t>
  </si>
  <si>
    <t>Наружное применение газовой озонокислородной смеси (1 поле)</t>
  </si>
  <si>
    <t>исключить</t>
  </si>
  <si>
    <t>А20.30.024.003</t>
  </si>
  <si>
    <t>Диафаноскопия</t>
  </si>
  <si>
    <t>Непрерывное внутривенное введение лекарственных препаратов (резокластин)</t>
  </si>
  <si>
    <t xml:space="preserve">Непрерывное внутривенное введение лекарственных препаратов (Вазопростан) </t>
  </si>
  <si>
    <t>Осмотр (консультация) врача-физиотерапевта (к.м.н.,зав.отделением.)</t>
  </si>
  <si>
    <t>Осмотр (консультация) врача-физиотерапевта(к.м.н.,зав.отделением.) (повторный)</t>
  </si>
  <si>
    <t>А09.005.011</t>
  </si>
  <si>
    <t>Прием (осмотр, консультация) врача-ревматолога первичный (в рамках договора с МРОБГОИ "Общество взаимопомощи при болезни Бехтерева")</t>
  </si>
  <si>
    <t xml:space="preserve">Прием (осмотр, консультация) врача-невропатолога повторный </t>
  </si>
  <si>
    <t>Непрерывное внутривенное введение лекарственных препаратов (иммуноглобулин человеческий (пентаглобин / октагам))</t>
  </si>
  <si>
    <t>" 25 " декабря 2018 г.</t>
  </si>
  <si>
    <t xml:space="preserve">ПРЕЙСКУРАНТ ПЛАТНЫХ МЕДИЦИНСКИХ УСЛУГ </t>
  </si>
  <si>
    <t>с 01 января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</si>
</sst>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"/>
    <numFmt numFmtId="175" formatCode="#,##0.00\ _₽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color indexed="8"/>
      <name val="Arial Cyr"/>
      <family val="2"/>
    </font>
    <font>
      <u val="single"/>
      <sz val="10"/>
      <color indexed="20"/>
      <name val="Arial Cyr"/>
      <family val="2"/>
    </font>
    <font>
      <b/>
      <sz val="10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ry"/>
      <family val="0"/>
    </font>
    <font>
      <b/>
      <i/>
      <sz val="10"/>
      <color indexed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2"/>
    </font>
    <font>
      <sz val="10"/>
      <color theme="1"/>
      <name val="Calibri"/>
      <family val="2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00B05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Alignment="1">
      <alignment horizontal="center" vertical="top" wrapText="1"/>
      <protection/>
    </xf>
    <xf numFmtId="0" fontId="3" fillId="0" borderId="10" xfId="53" applyBorder="1" applyAlignment="1" applyProtection="1">
      <alignment horizontal="right" vertical="top"/>
      <protection locked="0"/>
    </xf>
    <xf numFmtId="0" fontId="3" fillId="0" borderId="10" xfId="53" applyFont="1" applyBorder="1" applyAlignment="1" applyProtection="1">
      <alignment vertical="top" wrapText="1"/>
      <protection locked="0"/>
    </xf>
    <xf numFmtId="4" fontId="3" fillId="0" borderId="10" xfId="53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0" xfId="53" applyFont="1" applyBorder="1" applyAlignment="1" applyProtection="1">
      <alignment horizontal="right" vertical="top"/>
      <protection locked="0"/>
    </xf>
    <xf numFmtId="0" fontId="0" fillId="0" borderId="10" xfId="53" applyFont="1" applyBorder="1" applyAlignment="1" applyProtection="1">
      <alignment vertical="top" wrapText="1"/>
      <protection locked="0"/>
    </xf>
    <xf numFmtId="4" fontId="0" fillId="0" borderId="10" xfId="53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11" xfId="53" applyFill="1" applyBorder="1" applyAlignment="1" applyProtection="1">
      <alignment horizontal="right" vertical="top"/>
      <protection locked="0"/>
    </xf>
    <xf numFmtId="0" fontId="3" fillId="0" borderId="11" xfId="53" applyFont="1" applyFill="1" applyBorder="1" applyAlignment="1" applyProtection="1">
      <alignment vertical="top" wrapText="1"/>
      <protection locked="0"/>
    </xf>
    <xf numFmtId="4" fontId="3" fillId="0" borderId="11" xfId="53" applyNumberFormat="1" applyFont="1" applyFill="1" applyBorder="1" applyAlignment="1" applyProtection="1">
      <alignment horizontal="center"/>
      <protection locked="0"/>
    </xf>
    <xf numFmtId="0" fontId="3" fillId="0" borderId="0" xfId="53" applyFill="1">
      <alignment/>
      <protection/>
    </xf>
    <xf numFmtId="0" fontId="3" fillId="0" borderId="10" xfId="53" applyFill="1" applyBorder="1" applyAlignment="1">
      <alignment vertical="top"/>
      <protection/>
    </xf>
    <xf numFmtId="0" fontId="3" fillId="0" borderId="10" xfId="53" applyFont="1" applyFill="1" applyBorder="1" applyAlignment="1" applyProtection="1">
      <alignment horizontal="right" vertical="top"/>
      <protection locked="0"/>
    </xf>
    <xf numFmtId="0" fontId="3" fillId="0" borderId="10" xfId="53" applyFont="1" applyFill="1" applyBorder="1" applyAlignment="1" applyProtection="1">
      <alignment vertical="top" wrapText="1"/>
      <protection locked="0"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0" fontId="3" fillId="0" borderId="12" xfId="53" applyFill="1" applyBorder="1" applyAlignment="1" applyProtection="1">
      <alignment horizontal="right" vertical="top"/>
      <protection locked="0"/>
    </xf>
    <xf numFmtId="0" fontId="3" fillId="0" borderId="12" xfId="53" applyFont="1" applyFill="1" applyBorder="1" applyAlignment="1" applyProtection="1">
      <alignment vertical="top" wrapText="1"/>
      <protection locked="0"/>
    </xf>
    <xf numFmtId="4" fontId="3" fillId="0" borderId="12" xfId="53" applyNumberFormat="1" applyFont="1" applyFill="1" applyBorder="1" applyAlignment="1" applyProtection="1">
      <alignment horizontal="center"/>
      <protection locked="0"/>
    </xf>
    <xf numFmtId="0" fontId="3" fillId="0" borderId="10" xfId="53" applyFill="1" applyBorder="1" applyAlignment="1" applyProtection="1">
      <alignment horizontal="right" vertical="top"/>
      <protection locked="0"/>
    </xf>
    <xf numFmtId="0" fontId="3" fillId="0" borderId="13" xfId="53" applyFill="1" applyBorder="1" applyAlignment="1" applyProtection="1">
      <alignment horizontal="right" vertical="top"/>
      <protection locked="0"/>
    </xf>
    <xf numFmtId="0" fontId="3" fillId="0" borderId="13" xfId="53" applyFont="1" applyFill="1" applyBorder="1" applyAlignment="1" applyProtection="1">
      <alignment horizontal="right" vertical="top"/>
      <protection locked="0"/>
    </xf>
    <xf numFmtId="0" fontId="3" fillId="0" borderId="13" xfId="53" applyFont="1" applyFill="1" applyBorder="1" applyAlignment="1" applyProtection="1">
      <alignment vertical="top" wrapText="1"/>
      <protection locked="0"/>
    </xf>
    <xf numFmtId="4" fontId="3" fillId="0" borderId="13" xfId="53" applyNumberFormat="1" applyFont="1" applyFill="1" applyBorder="1" applyAlignment="1" applyProtection="1">
      <alignment horizontal="center"/>
      <protection locked="0"/>
    </xf>
    <xf numFmtId="0" fontId="0" fillId="0" borderId="10" xfId="53" applyFont="1" applyFill="1" applyBorder="1" applyAlignment="1" applyProtection="1">
      <alignment horizontal="right" vertical="top"/>
      <protection locked="0"/>
    </xf>
    <xf numFmtId="0" fontId="0" fillId="0" borderId="10" xfId="53" applyFont="1" applyFill="1" applyBorder="1" applyAlignment="1" applyProtection="1">
      <alignment vertical="top" wrapText="1"/>
      <protection locked="0"/>
    </xf>
    <xf numFmtId="4" fontId="0" fillId="0" borderId="10" xfId="53" applyNumberFormat="1" applyFont="1" applyFill="1" applyBorder="1" applyAlignment="1" applyProtection="1">
      <alignment horizontal="center"/>
      <protection locked="0"/>
    </xf>
    <xf numFmtId="0" fontId="0" fillId="0" borderId="0" xfId="53" applyFont="1" applyFill="1">
      <alignment/>
      <protection/>
    </xf>
    <xf numFmtId="0" fontId="6" fillId="0" borderId="14" xfId="53" applyFont="1" applyBorder="1" applyAlignment="1" applyProtection="1">
      <alignment horizontal="center" vertical="top" wrapText="1"/>
      <protection locked="0"/>
    </xf>
    <xf numFmtId="0" fontId="3" fillId="0" borderId="15" xfId="53" applyBorder="1">
      <alignment/>
      <protection/>
    </xf>
    <xf numFmtId="0" fontId="3" fillId="33" borderId="0" xfId="0" applyFont="1" applyFill="1" applyAlignment="1">
      <alignment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vertical="top" wrapText="1"/>
      <protection locked="0"/>
    </xf>
    <xf numFmtId="4" fontId="0" fillId="33" borderId="10" xfId="53" applyNumberFormat="1" applyFont="1" applyFill="1" applyBorder="1" applyAlignment="1" applyProtection="1">
      <alignment horizontal="center"/>
      <protection locked="0"/>
    </xf>
    <xf numFmtId="0" fontId="0" fillId="33" borderId="0" xfId="53" applyFont="1" applyFill="1">
      <alignment/>
      <protection/>
    </xf>
    <xf numFmtId="0" fontId="3" fillId="33" borderId="10" xfId="53" applyFill="1" applyBorder="1" applyAlignment="1" applyProtection="1">
      <alignment horizontal="right" vertical="top"/>
      <protection locked="0"/>
    </xf>
    <xf numFmtId="0" fontId="3" fillId="33" borderId="10" xfId="53" applyFont="1" applyFill="1" applyBorder="1" applyAlignment="1" applyProtection="1">
      <alignment vertical="top" wrapText="1"/>
      <protection locked="0"/>
    </xf>
    <xf numFmtId="4" fontId="3" fillId="33" borderId="10" xfId="53" applyNumberFormat="1" applyFont="1" applyFill="1" applyBorder="1" applyAlignment="1" applyProtection="1">
      <alignment horizontal="center"/>
      <protection locked="0"/>
    </xf>
    <xf numFmtId="0" fontId="3" fillId="33" borderId="0" xfId="53" applyFill="1">
      <alignment/>
      <protection/>
    </xf>
    <xf numFmtId="0" fontId="3" fillId="33" borderId="10" xfId="53" applyFont="1" applyFill="1" applyBorder="1" applyAlignment="1" applyProtection="1">
      <alignment horizontal="right" vertical="top"/>
      <protection locked="0"/>
    </xf>
    <xf numFmtId="0" fontId="3" fillId="33" borderId="10" xfId="53" applyFont="1" applyFill="1" applyBorder="1" applyAlignment="1" applyProtection="1">
      <alignment horizontal="left" vertical="top" wrapText="1"/>
      <protection locked="0"/>
    </xf>
    <xf numFmtId="4" fontId="3" fillId="33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vertical="top" wrapText="1"/>
      <protection locked="0"/>
    </xf>
    <xf numFmtId="4" fontId="0" fillId="33" borderId="10" xfId="53" applyNumberFormat="1" applyFont="1" applyFill="1" applyBorder="1" applyAlignment="1" applyProtection="1">
      <alignment horizontal="center"/>
      <protection locked="0"/>
    </xf>
    <xf numFmtId="0" fontId="0" fillId="33" borderId="0" xfId="53" applyFont="1" applyFill="1">
      <alignment/>
      <protection/>
    </xf>
    <xf numFmtId="0" fontId="3" fillId="33" borderId="10" xfId="53" applyFont="1" applyFill="1" applyBorder="1" applyAlignment="1" applyProtection="1">
      <alignment wrapText="1"/>
      <protection locked="0"/>
    </xf>
    <xf numFmtId="4" fontId="3" fillId="33" borderId="12" xfId="53" applyNumberFormat="1" applyFont="1" applyFill="1" applyBorder="1" applyAlignment="1" applyProtection="1">
      <alignment horizontal="center"/>
      <protection locked="0"/>
    </xf>
    <xf numFmtId="0" fontId="3" fillId="33" borderId="10" xfId="53" applyFont="1" applyFill="1" applyBorder="1" applyAlignment="1">
      <alignment horizontal="right"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3" applyFont="1" applyBorder="1" applyAlignment="1" applyProtection="1">
      <alignment horizontal="left" vertical="top"/>
      <protection locked="0"/>
    </xf>
    <xf numFmtId="0" fontId="3" fillId="0" borderId="0" xfId="53" applyBorder="1" applyAlignment="1" applyProtection="1">
      <alignment horizontal="left" vertical="top"/>
      <protection locked="0"/>
    </xf>
    <xf numFmtId="0" fontId="3" fillId="0" borderId="0" xfId="53" applyBorder="1" applyAlignment="1" applyProtection="1">
      <alignment horizontal="center" vertical="top"/>
      <protection locked="0"/>
    </xf>
    <xf numFmtId="0" fontId="3" fillId="0" borderId="0" xfId="53" applyBorder="1" applyAlignment="1" applyProtection="1">
      <alignment horizontal="right" vertical="top"/>
      <protection locked="0"/>
    </xf>
    <xf numFmtId="0" fontId="3" fillId="0" borderId="0" xfId="53" applyBorder="1" applyAlignment="1" applyProtection="1">
      <alignment horizontal="left" wrapText="1"/>
      <protection locked="0"/>
    </xf>
    <xf numFmtId="4" fontId="3" fillId="0" borderId="0" xfId="53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3" fillId="0" borderId="0" xfId="53" applyFont="1">
      <alignment/>
      <protection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 vertical="top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53" applyFont="1">
      <alignment/>
      <protection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10" xfId="53" applyFont="1" applyBorder="1" applyAlignment="1" applyProtection="1">
      <alignment horizontal="right" vertical="top"/>
      <protection locked="0"/>
    </xf>
    <xf numFmtId="0" fontId="0" fillId="0" borderId="10" xfId="53" applyFont="1" applyBorder="1" applyAlignment="1" applyProtection="1">
      <alignment vertical="top" wrapText="1"/>
      <protection locked="0"/>
    </xf>
    <xf numFmtId="4" fontId="0" fillId="0" borderId="10" xfId="53" applyNumberFormat="1" applyFont="1" applyBorder="1" applyAlignment="1" applyProtection="1">
      <alignment horizontal="center"/>
      <protection locked="0"/>
    </xf>
    <xf numFmtId="0" fontId="0" fillId="0" borderId="12" xfId="53" applyFont="1" applyFill="1" applyBorder="1" applyAlignment="1" applyProtection="1">
      <alignment horizontal="right" vertical="top"/>
      <protection locked="0"/>
    </xf>
    <xf numFmtId="0" fontId="0" fillId="0" borderId="12" xfId="53" applyFont="1" applyFill="1" applyBorder="1" applyAlignment="1" applyProtection="1">
      <alignment vertical="top" wrapText="1"/>
      <protection locked="0"/>
    </xf>
    <xf numFmtId="4" fontId="0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53" applyFont="1" applyBorder="1" applyAlignment="1" applyProtection="1">
      <alignment horizontal="right" vertical="top"/>
      <protection locked="0"/>
    </xf>
    <xf numFmtId="0" fontId="0" fillId="0" borderId="11" xfId="53" applyFont="1" applyBorder="1" applyAlignment="1" applyProtection="1">
      <alignment vertical="top" wrapText="1"/>
      <protection locked="0"/>
    </xf>
    <xf numFmtId="4" fontId="0" fillId="0" borderId="11" xfId="53" applyNumberFormat="1" applyFont="1" applyBorder="1" applyAlignment="1" applyProtection="1">
      <alignment horizontal="center"/>
      <protection locked="0"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wrapText="1"/>
      <protection/>
    </xf>
    <xf numFmtId="0" fontId="0" fillId="0" borderId="12" xfId="53" applyFont="1" applyBorder="1" applyAlignment="1" applyProtection="1">
      <alignment horizontal="right" vertical="top"/>
      <protection locked="0"/>
    </xf>
    <xf numFmtId="0" fontId="0" fillId="0" borderId="12" xfId="53" applyFont="1" applyBorder="1" applyAlignment="1" applyProtection="1">
      <alignment vertical="top" wrapText="1"/>
      <protection locked="0"/>
    </xf>
    <xf numFmtId="4" fontId="0" fillId="0" borderId="12" xfId="53" applyNumberFormat="1" applyFont="1" applyBorder="1" applyAlignment="1" applyProtection="1">
      <alignment horizontal="center"/>
      <protection locked="0"/>
    </xf>
    <xf numFmtId="0" fontId="3" fillId="0" borderId="10" xfId="53" applyFont="1" applyBorder="1" applyAlignment="1" applyProtection="1">
      <alignment horizontal="right" vertical="top"/>
      <protection locked="0"/>
    </xf>
    <xf numFmtId="0" fontId="3" fillId="0" borderId="10" xfId="53" applyFont="1" applyBorder="1" applyAlignment="1" applyProtection="1">
      <alignment vertical="top" wrapText="1"/>
      <protection locked="0"/>
    </xf>
    <xf numFmtId="4" fontId="3" fillId="0" borderId="10" xfId="53" applyNumberFormat="1" applyFont="1" applyBorder="1" applyAlignment="1" applyProtection="1">
      <alignment horizontal="center" vertical="center"/>
      <protection locked="0"/>
    </xf>
    <xf numFmtId="0" fontId="0" fillId="0" borderId="10" xfId="53" applyFont="1" applyFill="1" applyBorder="1" applyAlignment="1" applyProtection="1">
      <alignment horizontal="right" vertical="top"/>
      <protection locked="0"/>
    </xf>
    <xf numFmtId="4" fontId="3" fillId="0" borderId="10" xfId="53" applyNumberFormat="1" applyFont="1" applyBorder="1" applyAlignment="1" applyProtection="1">
      <alignment horizontal="center" vertical="top"/>
      <protection locked="0"/>
    </xf>
    <xf numFmtId="2" fontId="6" fillId="0" borderId="10" xfId="53" applyNumberFormat="1" applyFont="1" applyBorder="1" applyAlignment="1" applyProtection="1">
      <alignment horizontal="center" vertical="top" wrapText="1"/>
      <protection locked="0"/>
    </xf>
    <xf numFmtId="2" fontId="3" fillId="0" borderId="15" xfId="53" applyNumberFormat="1" applyBorder="1">
      <alignment/>
      <protection/>
    </xf>
    <xf numFmtId="2" fontId="3" fillId="0" borderId="15" xfId="53" applyNumberFormat="1" applyBorder="1" applyAlignment="1">
      <alignment vertical="top"/>
      <protection/>
    </xf>
    <xf numFmtId="2" fontId="3" fillId="0" borderId="15" xfId="0" applyNumberFormat="1" applyFont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0" fillId="33" borderId="15" xfId="53" applyNumberFormat="1" applyFont="1" applyFill="1" applyBorder="1">
      <alignment/>
      <protection/>
    </xf>
    <xf numFmtId="2" fontId="3" fillId="33" borderId="15" xfId="53" applyNumberFormat="1" applyFill="1" applyBorder="1">
      <alignment/>
      <protection/>
    </xf>
    <xf numFmtId="2" fontId="3" fillId="0" borderId="15" xfId="53" applyNumberFormat="1" applyFill="1" applyBorder="1">
      <alignment/>
      <protection/>
    </xf>
    <xf numFmtId="2" fontId="0" fillId="0" borderId="15" xfId="53" applyNumberFormat="1" applyFont="1" applyFill="1" applyBorder="1">
      <alignment/>
      <protection/>
    </xf>
    <xf numFmtId="2" fontId="3" fillId="0" borderId="15" xfId="53" applyNumberFormat="1" applyFont="1" applyBorder="1">
      <alignment/>
      <protection/>
    </xf>
    <xf numFmtId="0" fontId="3" fillId="0" borderId="10" xfId="53" applyBorder="1" applyAlignment="1" applyProtection="1">
      <alignment horizontal="right" vertical="top" wrapText="1"/>
      <protection locked="0"/>
    </xf>
    <xf numFmtId="0" fontId="0" fillId="0" borderId="10" xfId="53" applyFont="1" applyBorder="1" applyAlignment="1" applyProtection="1">
      <alignment horizontal="right" vertical="top" wrapText="1"/>
      <protection locked="0"/>
    </xf>
    <xf numFmtId="0" fontId="0" fillId="0" borderId="10" xfId="0" applyFont="1" applyBorder="1" applyAlignment="1">
      <alignment horizontal="right" vertical="top" wrapText="1"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vertical="top" wrapText="1"/>
      <protection locked="0"/>
    </xf>
    <xf numFmtId="0" fontId="0" fillId="0" borderId="12" xfId="53" applyFont="1" applyFill="1" applyBorder="1" applyAlignment="1" applyProtection="1">
      <alignment horizontal="right" vertical="top"/>
      <protection locked="0"/>
    </xf>
    <xf numFmtId="0" fontId="0" fillId="0" borderId="11" xfId="53" applyFont="1" applyBorder="1" applyAlignment="1" applyProtection="1">
      <alignment horizontal="right" vertical="top"/>
      <protection locked="0"/>
    </xf>
    <xf numFmtId="0" fontId="0" fillId="0" borderId="10" xfId="53" applyFont="1" applyBorder="1" applyAlignment="1">
      <alignment horizontal="right" vertical="top"/>
      <protection/>
    </xf>
    <xf numFmtId="0" fontId="0" fillId="0" borderId="12" xfId="53" applyFont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0" fillId="0" borderId="10" xfId="53" applyFont="1" applyBorder="1" applyAlignment="1" applyProtection="1">
      <alignment wrapText="1"/>
      <protection locked="0"/>
    </xf>
    <xf numFmtId="0" fontId="0" fillId="33" borderId="10" xfId="53" applyFont="1" applyFill="1" applyBorder="1" applyAlignment="1" applyProtection="1">
      <alignment vertical="top" wrapText="1"/>
      <protection locked="0"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3" fillId="0" borderId="10" xfId="0" applyFont="1" applyBorder="1" applyAlignment="1" applyProtection="1">
      <alignment horizontal="right" vertical="top"/>
      <protection locked="0"/>
    </xf>
    <xf numFmtId="0" fontId="59" fillId="0" borderId="15" xfId="0" applyFont="1" applyBorder="1" applyAlignment="1">
      <alignment horizontal="right" vertical="top"/>
    </xf>
    <xf numFmtId="0" fontId="59" fillId="0" borderId="15" xfId="0" applyFont="1" applyBorder="1" applyAlignment="1">
      <alignment horizontal="center" vertical="top"/>
    </xf>
    <xf numFmtId="0" fontId="59" fillId="0" borderId="15" xfId="0" applyFont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0" fillId="33" borderId="10" xfId="53" applyFont="1" applyFill="1" applyBorder="1" applyAlignment="1" applyProtection="1">
      <alignment horizontal="right" vertical="top"/>
      <protection locked="0"/>
    </xf>
    <xf numFmtId="0" fontId="59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horizontal="center" wrapText="1"/>
    </xf>
    <xf numFmtId="2" fontId="59" fillId="0" borderId="15" xfId="0" applyNumberFormat="1" applyFont="1" applyBorder="1" applyAlignment="1">
      <alignment horizontal="right" wrapText="1"/>
    </xf>
    <xf numFmtId="2" fontId="0" fillId="33" borderId="10" xfId="53" applyNumberFormat="1" applyFont="1" applyFill="1" applyBorder="1" applyAlignment="1">
      <alignment horizontal="right" vertical="center"/>
      <protection/>
    </xf>
    <xf numFmtId="2" fontId="3" fillId="33" borderId="10" xfId="53" applyNumberFormat="1" applyFont="1" applyFill="1" applyBorder="1" applyAlignment="1">
      <alignment horizontal="right" vertical="center"/>
      <protection/>
    </xf>
    <xf numFmtId="2" fontId="59" fillId="0" borderId="15" xfId="0" applyNumberFormat="1" applyFont="1" applyBorder="1" applyAlignment="1">
      <alignment horizontal="right" vertical="top" wrapText="1"/>
    </xf>
    <xf numFmtId="0" fontId="60" fillId="0" borderId="10" xfId="53" applyFont="1" applyBorder="1" applyAlignment="1" applyProtection="1">
      <alignment horizontal="right" vertical="top"/>
      <protection locked="0"/>
    </xf>
    <xf numFmtId="0" fontId="60" fillId="0" borderId="10" xfId="53" applyFont="1" applyBorder="1" applyAlignment="1" applyProtection="1">
      <alignment horizontal="right" vertical="top" wrapText="1"/>
      <protection locked="0"/>
    </xf>
    <xf numFmtId="0" fontId="60" fillId="0" borderId="10" xfId="53" applyFont="1" applyBorder="1" applyAlignment="1" applyProtection="1">
      <alignment vertical="top" wrapText="1"/>
      <protection locked="0"/>
    </xf>
    <xf numFmtId="4" fontId="60" fillId="0" borderId="10" xfId="53" applyNumberFormat="1" applyFont="1" applyBorder="1" applyAlignment="1" applyProtection="1">
      <alignment horizontal="center"/>
      <protection locked="0"/>
    </xf>
    <xf numFmtId="2" fontId="60" fillId="0" borderId="15" xfId="53" applyNumberFormat="1" applyFont="1" applyBorder="1">
      <alignment/>
      <protection/>
    </xf>
    <xf numFmtId="0" fontId="60" fillId="0" borderId="0" xfId="53" applyFont="1">
      <alignment/>
      <protection/>
    </xf>
    <xf numFmtId="0" fontId="60" fillId="33" borderId="10" xfId="53" applyFont="1" applyFill="1" applyBorder="1" applyAlignment="1">
      <alignment horizontal="right" vertical="top"/>
      <protection/>
    </xf>
    <xf numFmtId="0" fontId="60" fillId="33" borderId="10" xfId="53" applyFont="1" applyFill="1" applyBorder="1" applyAlignment="1" applyProtection="1">
      <alignment horizontal="right" vertical="top"/>
      <protection locked="0"/>
    </xf>
    <xf numFmtId="0" fontId="60" fillId="33" borderId="10" xfId="53" applyFont="1" applyFill="1" applyBorder="1" applyAlignment="1" applyProtection="1">
      <alignment vertical="top" wrapText="1"/>
      <protection locked="0"/>
    </xf>
    <xf numFmtId="0" fontId="60" fillId="33" borderId="16" xfId="0" applyFont="1" applyFill="1" applyBorder="1" applyAlignment="1" applyProtection="1">
      <alignment horizontal="center"/>
      <protection locked="0"/>
    </xf>
    <xf numFmtId="2" fontId="60" fillId="33" borderId="15" xfId="0" applyNumberFormat="1" applyFont="1" applyFill="1" applyBorder="1" applyAlignment="1">
      <alignment horizontal="right"/>
    </xf>
    <xf numFmtId="0" fontId="60" fillId="0" borderId="0" xfId="53" applyFont="1">
      <alignment/>
      <protection/>
    </xf>
    <xf numFmtId="4" fontId="60" fillId="33" borderId="10" xfId="53" applyNumberFormat="1" applyFont="1" applyFill="1" applyBorder="1" applyAlignment="1" applyProtection="1">
      <alignment horizontal="center"/>
      <protection locked="0"/>
    </xf>
    <xf numFmtId="2" fontId="60" fillId="33" borderId="12" xfId="53" applyNumberFormat="1" applyFont="1" applyFill="1" applyBorder="1" applyAlignment="1">
      <alignment horizontal="right"/>
      <protection/>
    </xf>
    <xf numFmtId="0" fontId="60" fillId="0" borderId="0" xfId="0" applyFont="1" applyAlignment="1">
      <alignment/>
    </xf>
    <xf numFmtId="2" fontId="60" fillId="33" borderId="17" xfId="53" applyNumberFormat="1" applyFont="1" applyFill="1" applyBorder="1" applyAlignment="1">
      <alignment horizontal="right"/>
      <protection/>
    </xf>
    <xf numFmtId="0" fontId="60" fillId="0" borderId="0" xfId="0" applyFont="1" applyAlignment="1">
      <alignment/>
    </xf>
    <xf numFmtId="0" fontId="60" fillId="0" borderId="10" xfId="53" applyFont="1" applyBorder="1" applyAlignment="1" applyProtection="1">
      <alignment horizontal="right" vertical="top"/>
      <protection locked="0"/>
    </xf>
    <xf numFmtId="0" fontId="60" fillId="0" borderId="10" xfId="53" applyFont="1" applyBorder="1" applyAlignment="1" applyProtection="1">
      <alignment vertical="top" wrapText="1"/>
      <protection locked="0"/>
    </xf>
    <xf numFmtId="4" fontId="60" fillId="0" borderId="10" xfId="53" applyNumberFormat="1" applyFont="1" applyBorder="1" applyAlignment="1" applyProtection="1">
      <alignment horizontal="center"/>
      <protection locked="0"/>
    </xf>
    <xf numFmtId="2" fontId="60" fillId="0" borderId="15" xfId="0" applyNumberFormat="1" applyFont="1" applyBorder="1" applyAlignment="1">
      <alignment/>
    </xf>
    <xf numFmtId="2" fontId="60" fillId="0" borderId="15" xfId="53" applyNumberFormat="1" applyFont="1" applyBorder="1">
      <alignment/>
      <protection/>
    </xf>
    <xf numFmtId="0" fontId="60" fillId="0" borderId="10" xfId="53" applyFont="1" applyBorder="1" applyAlignment="1" applyProtection="1">
      <alignment horizontal="right" vertical="top" wrapText="1"/>
      <protection locked="0"/>
    </xf>
    <xf numFmtId="4" fontId="60" fillId="0" borderId="10" xfId="53" applyNumberFormat="1" applyFont="1" applyBorder="1" applyAlignment="1" applyProtection="1">
      <alignment horizontal="center" vertical="center"/>
      <protection locked="0"/>
    </xf>
    <xf numFmtId="0" fontId="60" fillId="33" borderId="10" xfId="53" applyFont="1" applyFill="1" applyBorder="1" applyAlignment="1" applyProtection="1">
      <alignment horizontal="right" vertical="top"/>
      <protection locked="0"/>
    </xf>
    <xf numFmtId="0" fontId="60" fillId="33" borderId="10" xfId="53" applyFont="1" applyFill="1" applyBorder="1" applyAlignment="1" applyProtection="1">
      <alignment vertical="top" wrapText="1"/>
      <protection locked="0"/>
    </xf>
    <xf numFmtId="4" fontId="60" fillId="33" borderId="10" xfId="53" applyNumberFormat="1" applyFont="1" applyFill="1" applyBorder="1" applyAlignment="1" applyProtection="1">
      <alignment horizontal="center"/>
      <protection locked="0"/>
    </xf>
    <xf numFmtId="2" fontId="60" fillId="33" borderId="15" xfId="53" applyNumberFormat="1" applyFont="1" applyFill="1" applyBorder="1">
      <alignment/>
      <protection/>
    </xf>
    <xf numFmtId="0" fontId="60" fillId="33" borderId="0" xfId="53" applyFont="1" applyFill="1">
      <alignment/>
      <protection/>
    </xf>
    <xf numFmtId="2" fontId="60" fillId="34" borderId="15" xfId="53" applyNumberFormat="1" applyFont="1" applyFill="1" applyBorder="1">
      <alignment/>
      <protection/>
    </xf>
    <xf numFmtId="0" fontId="60" fillId="34" borderId="0" xfId="53" applyFont="1" applyFill="1">
      <alignment/>
      <protection/>
    </xf>
    <xf numFmtId="2" fontId="60" fillId="0" borderId="15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35" borderId="0" xfId="53" applyFont="1" applyFill="1">
      <alignment/>
      <protection/>
    </xf>
    <xf numFmtId="2" fontId="60" fillId="33" borderId="15" xfId="0" applyNumberFormat="1" applyFont="1" applyFill="1" applyBorder="1" applyAlignment="1">
      <alignment/>
    </xf>
    <xf numFmtId="0" fontId="60" fillId="33" borderId="0" xfId="0" applyFont="1" applyFill="1" applyAlignment="1">
      <alignment/>
    </xf>
    <xf numFmtId="2" fontId="60" fillId="33" borderId="15" xfId="53" applyNumberFormat="1" applyFont="1" applyFill="1" applyBorder="1">
      <alignment/>
      <protection/>
    </xf>
    <xf numFmtId="0" fontId="60" fillId="33" borderId="0" xfId="53" applyFont="1" applyFill="1">
      <alignment/>
      <protection/>
    </xf>
    <xf numFmtId="0" fontId="60" fillId="0" borderId="10" xfId="53" applyFont="1" applyFill="1" applyBorder="1" applyAlignment="1" applyProtection="1">
      <alignment horizontal="right" vertical="top"/>
      <protection locked="0"/>
    </xf>
    <xf numFmtId="0" fontId="60" fillId="0" borderId="10" xfId="53" applyFont="1" applyFill="1" applyBorder="1" applyAlignment="1" applyProtection="1">
      <alignment vertical="top" wrapText="1"/>
      <protection locked="0"/>
    </xf>
    <xf numFmtId="4" fontId="60" fillId="0" borderId="10" xfId="53" applyNumberFormat="1" applyFont="1" applyFill="1" applyBorder="1" applyAlignment="1" applyProtection="1">
      <alignment horizontal="center"/>
      <protection locked="0"/>
    </xf>
    <xf numFmtId="2" fontId="60" fillId="0" borderId="15" xfId="53" applyNumberFormat="1" applyFont="1" applyFill="1" applyBorder="1">
      <alignment/>
      <protection/>
    </xf>
    <xf numFmtId="0" fontId="60" fillId="0" borderId="0" xfId="53" applyFont="1" applyFill="1">
      <alignment/>
      <protection/>
    </xf>
    <xf numFmtId="0" fontId="60" fillId="0" borderId="10" xfId="53" applyFont="1" applyFill="1" applyBorder="1" applyAlignment="1">
      <alignment vertical="top"/>
      <protection/>
    </xf>
    <xf numFmtId="0" fontId="60" fillId="0" borderId="10" xfId="53" applyFont="1" applyFill="1" applyBorder="1" applyAlignment="1">
      <alignment horizontal="right" vertical="top"/>
      <protection/>
    </xf>
    <xf numFmtId="0" fontId="60" fillId="0" borderId="10" xfId="53" applyFont="1" applyFill="1" applyBorder="1" applyAlignment="1">
      <alignment wrapText="1"/>
      <protection/>
    </xf>
    <xf numFmtId="0" fontId="60" fillId="0" borderId="10" xfId="53" applyFont="1" applyBorder="1" applyAlignment="1">
      <alignment vertical="top"/>
      <protection/>
    </xf>
    <xf numFmtId="0" fontId="60" fillId="0" borderId="16" xfId="53" applyFont="1" applyBorder="1" applyAlignment="1" applyProtection="1">
      <alignment vertical="top" wrapText="1"/>
      <protection locked="0"/>
    </xf>
    <xf numFmtId="0" fontId="60" fillId="33" borderId="10" xfId="53" applyFont="1" applyFill="1" applyBorder="1" applyAlignment="1" applyProtection="1">
      <alignment horizontal="right" vertical="top" wrapText="1"/>
      <protection locked="0"/>
    </xf>
    <xf numFmtId="0" fontId="60" fillId="0" borderId="11" xfId="53" applyFont="1" applyBorder="1" applyAlignment="1" applyProtection="1">
      <alignment horizontal="right" vertical="top"/>
      <protection locked="0"/>
    </xf>
    <xf numFmtId="0" fontId="60" fillId="0" borderId="11" xfId="53" applyFont="1" applyBorder="1" applyAlignment="1" applyProtection="1">
      <alignment vertical="top" wrapText="1"/>
      <protection locked="0"/>
    </xf>
    <xf numFmtId="4" fontId="60" fillId="0" borderId="11" xfId="53" applyNumberFormat="1" applyFont="1" applyBorder="1" applyAlignment="1" applyProtection="1">
      <alignment horizontal="center"/>
      <protection locked="0"/>
    </xf>
    <xf numFmtId="0" fontId="60" fillId="0" borderId="15" xfId="53" applyFont="1" applyBorder="1" applyAlignment="1" applyProtection="1">
      <alignment horizontal="right" vertical="top"/>
      <protection locked="0"/>
    </xf>
    <xf numFmtId="0" fontId="60" fillId="0" borderId="15" xfId="53" applyFont="1" applyBorder="1" applyAlignment="1" applyProtection="1">
      <alignment vertical="top" wrapText="1"/>
      <protection locked="0"/>
    </xf>
    <xf numFmtId="4" fontId="60" fillId="0" borderId="15" xfId="53" applyNumberFormat="1" applyFont="1" applyBorder="1" applyAlignment="1" applyProtection="1">
      <alignment horizontal="center"/>
      <protection locked="0"/>
    </xf>
    <xf numFmtId="2" fontId="60" fillId="33" borderId="15" xfId="0" applyNumberFormat="1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33" borderId="18" xfId="53" applyFont="1" applyFill="1" applyBorder="1" applyAlignment="1" applyProtection="1">
      <alignment horizontal="right" vertical="top"/>
      <protection locked="0"/>
    </xf>
    <xf numFmtId="0" fontId="60" fillId="33" borderId="18" xfId="53" applyFont="1" applyFill="1" applyBorder="1" applyAlignment="1" applyProtection="1">
      <alignment vertical="top" wrapText="1"/>
      <protection locked="0"/>
    </xf>
    <xf numFmtId="0" fontId="13" fillId="0" borderId="15" xfId="0" applyFont="1" applyBorder="1" applyAlignment="1">
      <alignment horizontal="right" vertical="top"/>
    </xf>
    <xf numFmtId="0" fontId="13" fillId="0" borderId="15" xfId="0" applyFont="1" applyBorder="1" applyAlignment="1">
      <alignment vertical="top" wrapText="1"/>
    </xf>
    <xf numFmtId="4" fontId="13" fillId="0" borderId="15" xfId="53" applyNumberFormat="1" applyFont="1" applyBorder="1" applyAlignment="1" applyProtection="1">
      <alignment horizontal="center"/>
      <protection locked="0"/>
    </xf>
    <xf numFmtId="2" fontId="13" fillId="0" borderId="15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33" borderId="0" xfId="53" applyFont="1" applyFill="1">
      <alignment/>
      <protection/>
    </xf>
    <xf numFmtId="0" fontId="62" fillId="33" borderId="10" xfId="53" applyFont="1" applyFill="1" applyBorder="1" applyAlignment="1" applyProtection="1">
      <alignment horizontal="right" vertical="top"/>
      <protection locked="0"/>
    </xf>
    <xf numFmtId="0" fontId="62" fillId="33" borderId="10" xfId="53" applyFont="1" applyFill="1" applyBorder="1" applyAlignment="1" applyProtection="1">
      <alignment vertical="top" wrapText="1"/>
      <protection locked="0"/>
    </xf>
    <xf numFmtId="4" fontId="62" fillId="33" borderId="10" xfId="53" applyNumberFormat="1" applyFont="1" applyFill="1" applyBorder="1" applyAlignment="1" applyProtection="1">
      <alignment horizontal="center"/>
      <protection locked="0"/>
    </xf>
    <xf numFmtId="2" fontId="62" fillId="33" borderId="15" xfId="53" applyNumberFormat="1" applyFont="1" applyFill="1" applyBorder="1">
      <alignment/>
      <protection/>
    </xf>
    <xf numFmtId="0" fontId="62" fillId="0" borderId="0" xfId="53" applyFont="1">
      <alignment/>
      <protection/>
    </xf>
    <xf numFmtId="0" fontId="62" fillId="33" borderId="0" xfId="53" applyFont="1" applyFill="1">
      <alignment/>
      <protection/>
    </xf>
    <xf numFmtId="0" fontId="3" fillId="0" borderId="11" xfId="53" applyFont="1" applyBorder="1" applyAlignment="1" applyProtection="1">
      <alignment horizontal="right" vertical="top"/>
      <protection locked="0"/>
    </xf>
    <xf numFmtId="0" fontId="3" fillId="0" borderId="11" xfId="53" applyFont="1" applyBorder="1" applyAlignment="1" applyProtection="1">
      <alignment vertical="top" wrapText="1"/>
      <protection locked="0"/>
    </xf>
    <xf numFmtId="4" fontId="3" fillId="0" borderId="11" xfId="53" applyNumberFormat="1" applyFont="1" applyBorder="1" applyAlignment="1" applyProtection="1">
      <alignment horizontal="center" vertical="center"/>
      <protection locked="0"/>
    </xf>
    <xf numFmtId="2" fontId="3" fillId="33" borderId="19" xfId="53" applyNumberFormat="1" applyFill="1" applyBorder="1">
      <alignment/>
      <protection/>
    </xf>
    <xf numFmtId="2" fontId="3" fillId="33" borderId="20" xfId="53" applyNumberFormat="1" applyFill="1" applyBorder="1">
      <alignment/>
      <protection/>
    </xf>
    <xf numFmtId="0" fontId="3" fillId="0" borderId="15" xfId="53" applyFont="1" applyBorder="1" applyAlignment="1" applyProtection="1">
      <alignment horizontal="right" vertical="top"/>
      <protection locked="0"/>
    </xf>
    <xf numFmtId="0" fontId="3" fillId="0" borderId="15" xfId="53" applyFont="1" applyBorder="1" applyAlignment="1" applyProtection="1">
      <alignment vertical="top" wrapText="1"/>
      <protection locked="0"/>
    </xf>
    <xf numFmtId="4" fontId="3" fillId="0" borderId="15" xfId="53" applyNumberFormat="1" applyFont="1" applyBorder="1" applyAlignment="1" applyProtection="1">
      <alignment horizontal="center" vertical="center"/>
      <protection locked="0"/>
    </xf>
    <xf numFmtId="0" fontId="3" fillId="33" borderId="10" xfId="53" applyFont="1" applyFill="1" applyBorder="1" applyAlignment="1" applyProtection="1">
      <alignment vertical="top" wrapText="1"/>
      <protection locked="0"/>
    </xf>
    <xf numFmtId="4" fontId="3" fillId="33" borderId="12" xfId="53" applyNumberFormat="1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>
      <alignment/>
    </xf>
    <xf numFmtId="4" fontId="60" fillId="0" borderId="16" xfId="53" applyNumberFormat="1" applyFont="1" applyBorder="1" applyAlignment="1" applyProtection="1">
      <alignment horizontal="center"/>
      <protection locked="0"/>
    </xf>
    <xf numFmtId="2" fontId="60" fillId="0" borderId="12" xfId="53" applyNumberFormat="1" applyFont="1" applyBorder="1" applyAlignment="1">
      <alignment horizontal="right" vertical="center"/>
      <protection/>
    </xf>
    <xf numFmtId="0" fontId="63" fillId="0" borderId="10" xfId="53" applyFont="1" applyBorder="1" applyAlignment="1" applyProtection="1">
      <alignment horizontal="right" vertical="top"/>
      <protection locked="0"/>
    </xf>
    <xf numFmtId="0" fontId="63" fillId="0" borderId="10" xfId="53" applyFont="1" applyBorder="1" applyAlignment="1" applyProtection="1">
      <alignment horizontal="right" vertical="top" wrapText="1"/>
      <protection locked="0"/>
    </xf>
    <xf numFmtId="0" fontId="63" fillId="0" borderId="10" xfId="53" applyFont="1" applyBorder="1" applyAlignment="1" applyProtection="1">
      <alignment vertical="top" wrapText="1"/>
      <protection locked="0"/>
    </xf>
    <xf numFmtId="4" fontId="63" fillId="0" borderId="10" xfId="53" applyNumberFormat="1" applyFont="1" applyBorder="1" applyAlignment="1" applyProtection="1">
      <alignment horizontal="center"/>
      <protection locked="0"/>
    </xf>
    <xf numFmtId="2" fontId="63" fillId="0" borderId="15" xfId="53" applyNumberFormat="1" applyFont="1" applyBorder="1">
      <alignment/>
      <protection/>
    </xf>
    <xf numFmtId="0" fontId="64" fillId="33" borderId="10" xfId="53" applyFont="1" applyFill="1" applyBorder="1" applyAlignment="1" applyProtection="1">
      <alignment horizontal="right" vertical="top"/>
      <protection locked="0"/>
    </xf>
    <xf numFmtId="0" fontId="64" fillId="0" borderId="15" xfId="53" applyFont="1" applyBorder="1" applyAlignment="1" applyProtection="1">
      <alignment horizontal="right" vertical="top"/>
      <protection locked="0"/>
    </xf>
    <xf numFmtId="2" fontId="3" fillId="0" borderId="19" xfId="0" applyNumberFormat="1" applyFont="1" applyBorder="1" applyAlignment="1">
      <alignment/>
    </xf>
    <xf numFmtId="2" fontId="3" fillId="0" borderId="20" xfId="53" applyNumberFormat="1" applyBorder="1">
      <alignment/>
      <protection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60" fillId="0" borderId="15" xfId="53" applyFont="1" applyBorder="1">
      <alignment/>
      <protection/>
    </xf>
    <xf numFmtId="0" fontId="3" fillId="0" borderId="15" xfId="53" applyBorder="1" applyAlignment="1" applyProtection="1">
      <alignment horizontal="right" vertical="top"/>
      <protection locked="0"/>
    </xf>
    <xf numFmtId="0" fontId="3" fillId="0" borderId="15" xfId="53" applyFont="1" applyBorder="1" applyAlignment="1" applyProtection="1">
      <alignment vertical="top" wrapText="1"/>
      <protection locked="0"/>
    </xf>
    <xf numFmtId="4" fontId="3" fillId="0" borderId="15" xfId="53" applyNumberFormat="1" applyFont="1" applyBorder="1" applyAlignment="1" applyProtection="1">
      <alignment horizontal="center"/>
      <protection locked="0"/>
    </xf>
    <xf numFmtId="0" fontId="60" fillId="0" borderId="15" xfId="53" applyFont="1" applyBorder="1" applyAlignment="1" applyProtection="1">
      <alignment horizontal="right" vertical="top"/>
      <protection locked="0"/>
    </xf>
    <xf numFmtId="0" fontId="60" fillId="0" borderId="15" xfId="53" applyFont="1" applyBorder="1" applyAlignment="1" applyProtection="1">
      <alignment vertical="top" wrapText="1"/>
      <protection locked="0"/>
    </xf>
    <xf numFmtId="4" fontId="60" fillId="0" borderId="15" xfId="53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60" fillId="0" borderId="15" xfId="53" applyFont="1" applyBorder="1">
      <alignment/>
      <protection/>
    </xf>
    <xf numFmtId="0" fontId="3" fillId="0" borderId="15" xfId="53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vertical="top" wrapText="1"/>
      <protection locked="0"/>
    </xf>
    <xf numFmtId="0" fontId="60" fillId="0" borderId="15" xfId="53" applyFont="1" applyBorder="1" applyAlignment="1" applyProtection="1">
      <alignment horizontal="center" vertical="center"/>
      <protection locked="0"/>
    </xf>
    <xf numFmtId="0" fontId="8" fillId="0" borderId="15" xfId="53" applyFont="1" applyBorder="1" applyAlignment="1" applyProtection="1">
      <alignment vertical="top"/>
      <protection locked="0"/>
    </xf>
    <xf numFmtId="0" fontId="60" fillId="34" borderId="15" xfId="53" applyFont="1" applyFill="1" applyBorder="1" applyAlignment="1" applyProtection="1">
      <alignment horizontal="right" vertical="top"/>
      <protection locked="0"/>
    </xf>
    <xf numFmtId="0" fontId="60" fillId="34" borderId="15" xfId="53" applyFont="1" applyFill="1" applyBorder="1" applyAlignment="1" applyProtection="1">
      <alignment vertical="top" wrapText="1"/>
      <protection locked="0"/>
    </xf>
    <xf numFmtId="4" fontId="60" fillId="34" borderId="15" xfId="53" applyNumberFormat="1" applyFont="1" applyFill="1" applyBorder="1" applyAlignment="1" applyProtection="1">
      <alignment horizontal="center"/>
      <protection locked="0"/>
    </xf>
    <xf numFmtId="0" fontId="60" fillId="34" borderId="15" xfId="53" applyFont="1" applyFill="1" applyBorder="1">
      <alignment/>
      <protection/>
    </xf>
    <xf numFmtId="0" fontId="60" fillId="0" borderId="15" xfId="0" applyFont="1" applyBorder="1" applyAlignment="1">
      <alignment/>
    </xf>
    <xf numFmtId="0" fontId="60" fillId="35" borderId="15" xfId="53" applyFont="1" applyFill="1" applyBorder="1" applyAlignment="1" applyProtection="1">
      <alignment horizontal="right" vertical="top"/>
      <protection locked="0"/>
    </xf>
    <xf numFmtId="0" fontId="60" fillId="35" borderId="15" xfId="53" applyFont="1" applyFill="1" applyBorder="1" applyAlignment="1" applyProtection="1">
      <alignment vertical="top" wrapText="1"/>
      <protection locked="0"/>
    </xf>
    <xf numFmtId="4" fontId="60" fillId="35" borderId="15" xfId="53" applyNumberFormat="1" applyFont="1" applyFill="1" applyBorder="1" applyAlignment="1" applyProtection="1">
      <alignment horizontal="center"/>
      <protection locked="0"/>
    </xf>
    <xf numFmtId="0" fontId="60" fillId="35" borderId="15" xfId="53" applyFont="1" applyFill="1" applyBorder="1">
      <alignment/>
      <protection/>
    </xf>
    <xf numFmtId="0" fontId="60" fillId="0" borderId="15" xfId="53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/>
    </xf>
    <xf numFmtId="0" fontId="8" fillId="33" borderId="15" xfId="53" applyFont="1" applyFill="1" applyBorder="1" applyAlignment="1" applyProtection="1">
      <alignment horizontal="left" vertical="top"/>
      <protection locked="0"/>
    </xf>
    <xf numFmtId="0" fontId="3" fillId="33" borderId="15" xfId="53" applyFill="1" applyBorder="1">
      <alignment/>
      <protection/>
    </xf>
    <xf numFmtId="0" fontId="60" fillId="33" borderId="15" xfId="53" applyFont="1" applyFill="1" applyBorder="1" applyAlignment="1" applyProtection="1">
      <alignment horizontal="right" vertical="top"/>
      <protection locked="0"/>
    </xf>
    <xf numFmtId="0" fontId="60" fillId="33" borderId="15" xfId="53" applyFont="1" applyFill="1" applyBorder="1" applyAlignment="1" applyProtection="1">
      <alignment vertical="top" wrapText="1"/>
      <protection locked="0"/>
    </xf>
    <xf numFmtId="4" fontId="60" fillId="33" borderId="15" xfId="53" applyNumberFormat="1" applyFont="1" applyFill="1" applyBorder="1" applyAlignment="1" applyProtection="1">
      <alignment horizontal="center"/>
      <protection locked="0"/>
    </xf>
    <xf numFmtId="0" fontId="60" fillId="33" borderId="15" xfId="53" applyFont="1" applyFill="1" applyBorder="1">
      <alignment/>
      <protection/>
    </xf>
    <xf numFmtId="0" fontId="3" fillId="33" borderId="15" xfId="53" applyFill="1" applyBorder="1" applyAlignment="1" applyProtection="1">
      <alignment horizontal="right" vertical="top"/>
      <protection locked="0"/>
    </xf>
    <xf numFmtId="0" fontId="3" fillId="33" borderId="15" xfId="53" applyFont="1" applyFill="1" applyBorder="1" applyAlignment="1" applyProtection="1">
      <alignment vertical="top" wrapText="1"/>
      <protection locked="0"/>
    </xf>
    <xf numFmtId="4" fontId="3" fillId="33" borderId="15" xfId="53" applyNumberFormat="1" applyFont="1" applyFill="1" applyBorder="1" applyAlignment="1" applyProtection="1">
      <alignment horizontal="center"/>
      <protection locked="0"/>
    </xf>
    <xf numFmtId="0" fontId="60" fillId="33" borderId="15" xfId="0" applyFont="1" applyFill="1" applyBorder="1" applyAlignment="1">
      <alignment/>
    </xf>
    <xf numFmtId="0" fontId="60" fillId="33" borderId="15" xfId="53" applyFont="1" applyFill="1" applyBorder="1" applyAlignment="1" applyProtection="1">
      <alignment horizontal="right" vertical="top"/>
      <protection locked="0"/>
    </xf>
    <xf numFmtId="0" fontId="60" fillId="33" borderId="15" xfId="53" applyFont="1" applyFill="1" applyBorder="1" applyAlignment="1" applyProtection="1">
      <alignment vertical="top" wrapText="1"/>
      <protection locked="0"/>
    </xf>
    <xf numFmtId="4" fontId="60" fillId="33" borderId="15" xfId="53" applyNumberFormat="1" applyFont="1" applyFill="1" applyBorder="1" applyAlignment="1" applyProtection="1">
      <alignment horizontal="center"/>
      <protection locked="0"/>
    </xf>
    <xf numFmtId="0" fontId="60" fillId="33" borderId="15" xfId="53" applyFont="1" applyFill="1" applyBorder="1">
      <alignment/>
      <protection/>
    </xf>
    <xf numFmtId="0" fontId="0" fillId="33" borderId="11" xfId="53" applyFont="1" applyFill="1" applyBorder="1" applyAlignment="1" applyProtection="1">
      <alignment vertical="top" wrapText="1"/>
      <protection locked="0"/>
    </xf>
    <xf numFmtId="4" fontId="0" fillId="33" borderId="11" xfId="53" applyNumberFormat="1" applyFont="1" applyFill="1" applyBorder="1" applyAlignment="1" applyProtection="1">
      <alignment horizontal="center"/>
      <protection locked="0"/>
    </xf>
    <xf numFmtId="0" fontId="0" fillId="33" borderId="12" xfId="53" applyFont="1" applyFill="1" applyBorder="1" applyAlignment="1" applyProtection="1">
      <alignment vertical="top" wrapText="1"/>
      <protection locked="0"/>
    </xf>
    <xf numFmtId="4" fontId="0" fillId="33" borderId="12" xfId="53" applyNumberFormat="1" applyFont="1" applyFill="1" applyBorder="1" applyAlignment="1" applyProtection="1">
      <alignment horizontal="center"/>
      <protection locked="0"/>
    </xf>
    <xf numFmtId="2" fontId="0" fillId="33" borderId="20" xfId="53" applyNumberFormat="1" applyFont="1" applyFill="1" applyBorder="1">
      <alignment/>
      <protection/>
    </xf>
    <xf numFmtId="0" fontId="0" fillId="0" borderId="19" xfId="53" applyFont="1" applyBorder="1" applyAlignment="1" applyProtection="1">
      <alignment vertical="top" wrapText="1"/>
      <protection locked="0"/>
    </xf>
    <xf numFmtId="0" fontId="13" fillId="0" borderId="19" xfId="0" applyFont="1" applyBorder="1" applyAlignment="1">
      <alignment horizontal="right" vertical="top"/>
    </xf>
    <xf numFmtId="0" fontId="13" fillId="0" borderId="19" xfId="0" applyFont="1" applyBorder="1" applyAlignment="1">
      <alignment vertical="top" wrapText="1"/>
    </xf>
    <xf numFmtId="4" fontId="13" fillId="0" borderId="19" xfId="53" applyNumberFormat="1" applyFont="1" applyBorder="1" applyAlignment="1" applyProtection="1">
      <alignment horizontal="center"/>
      <protection locked="0"/>
    </xf>
    <xf numFmtId="0" fontId="3" fillId="0" borderId="0" xfId="53" applyBorder="1">
      <alignment/>
      <protection/>
    </xf>
    <xf numFmtId="0" fontId="5" fillId="0" borderId="0" xfId="0" applyFont="1" applyBorder="1" applyAlignment="1">
      <alignment horizontal="center"/>
    </xf>
    <xf numFmtId="0" fontId="0" fillId="33" borderId="21" xfId="53" applyFont="1" applyFill="1" applyBorder="1" applyAlignment="1" applyProtection="1">
      <alignment horizontal="right" vertical="top"/>
      <protection locked="0"/>
    </xf>
    <xf numFmtId="0" fontId="0" fillId="33" borderId="22" xfId="53" applyFont="1" applyFill="1" applyBorder="1" applyAlignment="1" applyProtection="1">
      <alignment horizontal="right" vertical="top"/>
      <protection locked="0"/>
    </xf>
    <xf numFmtId="0" fontId="0" fillId="33" borderId="23" xfId="53" applyFont="1" applyFill="1" applyBorder="1" applyAlignment="1" applyProtection="1">
      <alignment horizontal="right" vertical="top"/>
      <protection locked="0"/>
    </xf>
    <xf numFmtId="0" fontId="0" fillId="0" borderId="22" xfId="53" applyFont="1" applyFill="1" applyBorder="1" applyAlignment="1" applyProtection="1">
      <alignment horizontal="right" vertical="top"/>
      <protection locked="0"/>
    </xf>
    <xf numFmtId="0" fontId="0" fillId="0" borderId="22" xfId="53" applyFont="1" applyBorder="1" applyAlignment="1" applyProtection="1">
      <alignment horizontal="right" vertical="top"/>
      <protection locked="0"/>
    </xf>
    <xf numFmtId="0" fontId="0" fillId="0" borderId="21" xfId="53" applyFont="1" applyFill="1" applyBorder="1" applyAlignment="1" applyProtection="1">
      <alignment horizontal="right" vertical="top"/>
      <protection locked="0"/>
    </xf>
    <xf numFmtId="0" fontId="0" fillId="0" borderId="23" xfId="53" applyFont="1" applyBorder="1" applyAlignment="1" applyProtection="1">
      <alignment horizontal="right" vertical="top"/>
      <protection locked="0"/>
    </xf>
    <xf numFmtId="0" fontId="0" fillId="0" borderId="22" xfId="53" applyFont="1" applyBorder="1">
      <alignment/>
      <protection/>
    </xf>
    <xf numFmtId="0" fontId="0" fillId="0" borderId="21" xfId="53" applyFont="1" applyBorder="1" applyAlignment="1" applyProtection="1">
      <alignment horizontal="right" vertical="top"/>
      <protection locked="0"/>
    </xf>
    <xf numFmtId="0" fontId="0" fillId="0" borderId="0" xfId="53" applyFont="1" applyBorder="1">
      <alignment/>
      <protection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25" xfId="53" applyFont="1" applyBorder="1" applyAlignment="1" applyProtection="1">
      <alignment horizontal="center" vertical="top" wrapText="1"/>
      <protection locked="0"/>
    </xf>
    <xf numFmtId="2" fontId="7" fillId="0" borderId="15" xfId="53" applyNumberFormat="1" applyFont="1" applyBorder="1" applyAlignment="1" applyProtection="1">
      <alignment horizontal="center" vertical="top" wrapText="1"/>
      <protection locked="0"/>
    </xf>
    <xf numFmtId="0" fontId="0" fillId="0" borderId="26" xfId="53" applyFont="1" applyBorder="1" applyAlignment="1">
      <alignment/>
      <protection/>
    </xf>
    <xf numFmtId="2" fontId="0" fillId="0" borderId="20" xfId="53" applyNumberFormat="1" applyFont="1" applyBorder="1">
      <alignment/>
      <protection/>
    </xf>
    <xf numFmtId="2" fontId="0" fillId="0" borderId="15" xfId="53" applyNumberFormat="1" applyFont="1" applyBorder="1">
      <alignment/>
      <protection/>
    </xf>
    <xf numFmtId="4" fontId="0" fillId="0" borderId="10" xfId="53" applyNumberFormat="1" applyFon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vertical="top"/>
    </xf>
    <xf numFmtId="0" fontId="0" fillId="0" borderId="15" xfId="0" applyFont="1" applyBorder="1" applyAlignment="1">
      <alignment horizontal="right" vertical="top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33" borderId="22" xfId="53" applyFont="1" applyFill="1" applyBorder="1" applyAlignment="1">
      <alignment horizontal="right" vertical="top"/>
      <protection/>
    </xf>
    <xf numFmtId="0" fontId="0" fillId="33" borderId="10" xfId="53" applyFont="1" applyFill="1" applyBorder="1" applyAlignment="1" applyProtection="1">
      <alignment vertical="top" wrapText="1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2" fontId="0" fillId="0" borderId="15" xfId="53" applyNumberFormat="1" applyFont="1" applyBorder="1">
      <alignment/>
      <protection/>
    </xf>
    <xf numFmtId="4" fontId="0" fillId="33" borderId="10" xfId="53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/>
    </xf>
    <xf numFmtId="0" fontId="0" fillId="33" borderId="23" xfId="53" applyFont="1" applyFill="1" applyBorder="1" applyAlignment="1">
      <alignment horizontal="right" vertical="top"/>
      <protection/>
    </xf>
    <xf numFmtId="0" fontId="0" fillId="33" borderId="11" xfId="53" applyFont="1" applyFill="1" applyBorder="1" applyAlignment="1" applyProtection="1">
      <alignment vertical="top" wrapText="1"/>
      <protection locked="0"/>
    </xf>
    <xf numFmtId="4" fontId="0" fillId="33" borderId="11" xfId="53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19" xfId="53" applyNumberFormat="1" applyFont="1" applyBorder="1">
      <alignment/>
      <protection/>
    </xf>
    <xf numFmtId="2" fontId="0" fillId="0" borderId="26" xfId="53" applyNumberFormat="1" applyFont="1" applyBorder="1" applyAlignment="1">
      <alignment/>
      <protection/>
    </xf>
    <xf numFmtId="0" fontId="0" fillId="0" borderId="21" xfId="53" applyFont="1" applyBorder="1" applyAlignment="1" applyProtection="1">
      <alignment horizontal="right" vertical="top"/>
      <protection locked="0"/>
    </xf>
    <xf numFmtId="0" fontId="0" fillId="0" borderId="12" xfId="53" applyFont="1" applyBorder="1" applyAlignment="1" applyProtection="1">
      <alignment vertical="top" wrapText="1"/>
      <protection locked="0"/>
    </xf>
    <xf numFmtId="4" fontId="0" fillId="0" borderId="12" xfId="53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>
      <alignment/>
    </xf>
    <xf numFmtId="0" fontId="0" fillId="0" borderId="22" xfId="53" applyFont="1" applyBorder="1" applyAlignment="1" applyProtection="1">
      <alignment horizontal="right" vertical="top"/>
      <protection locked="0"/>
    </xf>
    <xf numFmtId="0" fontId="0" fillId="0" borderId="10" xfId="53" applyFont="1" applyBorder="1" applyAlignment="1" applyProtection="1">
      <alignment vertical="top" wrapText="1"/>
      <protection locked="0"/>
    </xf>
    <xf numFmtId="4" fontId="0" fillId="0" borderId="10" xfId="53" applyNumberFormat="1" applyFont="1" applyBorder="1" applyAlignment="1" applyProtection="1">
      <alignment horizontal="center"/>
      <protection locked="0"/>
    </xf>
    <xf numFmtId="4" fontId="0" fillId="0" borderId="16" xfId="53" applyNumberFormat="1" applyFont="1" applyBorder="1" applyAlignment="1" applyProtection="1">
      <alignment horizontal="center"/>
      <protection locked="0"/>
    </xf>
    <xf numFmtId="0" fontId="0" fillId="0" borderId="23" xfId="53" applyFont="1" applyBorder="1" applyAlignment="1" applyProtection="1">
      <alignment horizontal="right" vertical="top"/>
      <protection locked="0"/>
    </xf>
    <xf numFmtId="0" fontId="0" fillId="0" borderId="11" xfId="53" applyFont="1" applyBorder="1" applyAlignment="1" applyProtection="1">
      <alignment vertical="top" wrapText="1"/>
      <protection locked="0"/>
    </xf>
    <xf numFmtId="4" fontId="0" fillId="0" borderId="11" xfId="53" applyNumberFormat="1" applyFont="1" applyBorder="1" applyAlignment="1" applyProtection="1">
      <alignment horizontal="center" vertical="center"/>
      <protection locked="0"/>
    </xf>
    <xf numFmtId="2" fontId="0" fillId="0" borderId="19" xfId="53" applyNumberFormat="1" applyFont="1" applyBorder="1">
      <alignment/>
      <protection/>
    </xf>
    <xf numFmtId="2" fontId="0" fillId="33" borderId="19" xfId="53" applyNumberFormat="1" applyFont="1" applyFill="1" applyBorder="1">
      <alignment/>
      <protection/>
    </xf>
    <xf numFmtId="2" fontId="0" fillId="33" borderId="26" xfId="53" applyNumberFormat="1" applyFont="1" applyFill="1" applyBorder="1" applyAlignment="1">
      <alignment/>
      <protection/>
    </xf>
    <xf numFmtId="2" fontId="0" fillId="0" borderId="26" xfId="53" applyNumberFormat="1" applyFont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right" vertical="top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 vertical="top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wrapText="1"/>
    </xf>
    <xf numFmtId="2" fontId="0" fillId="0" borderId="27" xfId="0" applyNumberFormat="1" applyFont="1" applyBorder="1" applyAlignment="1">
      <alignment/>
    </xf>
    <xf numFmtId="0" fontId="7" fillId="0" borderId="28" xfId="0" applyFont="1" applyBorder="1" applyAlignment="1" applyProtection="1">
      <alignment horizontal="left"/>
      <protection locked="0"/>
    </xf>
    <xf numFmtId="0" fontId="0" fillId="0" borderId="29" xfId="0" applyFont="1" applyBorder="1" applyAlignment="1">
      <alignment/>
    </xf>
    <xf numFmtId="2" fontId="0" fillId="0" borderId="26" xfId="53" applyNumberFormat="1" applyFont="1" applyBorder="1">
      <alignment/>
      <protection/>
    </xf>
    <xf numFmtId="0" fontId="0" fillId="0" borderId="15" xfId="53" applyFont="1" applyBorder="1" applyAlignment="1" applyProtection="1">
      <alignment horizontal="right" vertical="top"/>
      <protection locked="0"/>
    </xf>
    <xf numFmtId="0" fontId="0" fillId="0" borderId="20" xfId="53" applyFont="1" applyBorder="1" applyAlignment="1" applyProtection="1">
      <alignment vertical="top" wrapText="1"/>
      <protection locked="0"/>
    </xf>
    <xf numFmtId="4" fontId="0" fillId="0" borderId="20" xfId="53" applyNumberFormat="1" applyFont="1" applyBorder="1" applyAlignment="1" applyProtection="1">
      <alignment horizontal="center"/>
      <protection locked="0"/>
    </xf>
    <xf numFmtId="0" fontId="0" fillId="0" borderId="15" xfId="53" applyFont="1" applyBorder="1" applyAlignment="1" applyProtection="1">
      <alignment vertical="top" wrapText="1"/>
      <protection locked="0"/>
    </xf>
    <xf numFmtId="4" fontId="0" fillId="0" borderId="15" xfId="53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/>
    </xf>
    <xf numFmtId="0" fontId="0" fillId="0" borderId="15" xfId="53" applyFont="1" applyBorder="1" applyAlignment="1" applyProtection="1">
      <alignment horizontal="right" vertical="top"/>
      <protection locked="0"/>
    </xf>
    <xf numFmtId="4" fontId="0" fillId="0" borderId="15" xfId="53" applyNumberFormat="1" applyFont="1" applyBorder="1" applyAlignment="1" applyProtection="1">
      <alignment horizont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0" fillId="0" borderId="19" xfId="53" applyFont="1" applyBorder="1" applyAlignment="1" applyProtection="1">
      <alignment horizontal="center" vertical="center"/>
      <protection locked="0"/>
    </xf>
    <xf numFmtId="4" fontId="0" fillId="0" borderId="19" xfId="53" applyNumberFormat="1" applyFont="1" applyBorder="1" applyAlignment="1" applyProtection="1">
      <alignment horizontal="center"/>
      <protection locked="0"/>
    </xf>
    <xf numFmtId="0" fontId="18" fillId="0" borderId="30" xfId="53" applyFont="1" applyBorder="1" applyAlignment="1" applyProtection="1">
      <alignment vertical="top"/>
      <protection locked="0"/>
    </xf>
    <xf numFmtId="0" fontId="18" fillId="0" borderId="29" xfId="53" applyFont="1" applyBorder="1" applyAlignment="1" applyProtection="1">
      <alignment vertical="top"/>
      <protection locked="0"/>
    </xf>
    <xf numFmtId="0" fontId="0" fillId="34" borderId="20" xfId="53" applyFont="1" applyFill="1" applyBorder="1" applyAlignment="1" applyProtection="1">
      <alignment horizontal="right" vertical="top"/>
      <protection locked="0"/>
    </xf>
    <xf numFmtId="0" fontId="0" fillId="34" borderId="20" xfId="53" applyFont="1" applyFill="1" applyBorder="1" applyAlignment="1" applyProtection="1">
      <alignment vertical="top" wrapText="1"/>
      <protection locked="0"/>
    </xf>
    <xf numFmtId="4" fontId="0" fillId="34" borderId="20" xfId="53" applyNumberFormat="1" applyFont="1" applyFill="1" applyBorder="1" applyAlignment="1" applyProtection="1">
      <alignment horizontal="center"/>
      <protection locked="0"/>
    </xf>
    <xf numFmtId="2" fontId="0" fillId="34" borderId="20" xfId="53" applyNumberFormat="1" applyFont="1" applyFill="1" applyBorder="1">
      <alignment/>
      <protection/>
    </xf>
    <xf numFmtId="2" fontId="0" fillId="0" borderId="15" xfId="0" applyNumberFormat="1" applyFont="1" applyBorder="1" applyAlignment="1">
      <alignment/>
    </xf>
    <xf numFmtId="0" fontId="0" fillId="34" borderId="15" xfId="53" applyFont="1" applyFill="1" applyBorder="1" applyAlignment="1" applyProtection="1">
      <alignment horizontal="right" vertical="top"/>
      <protection locked="0"/>
    </xf>
    <xf numFmtId="0" fontId="0" fillId="34" borderId="15" xfId="53" applyFont="1" applyFill="1" applyBorder="1" applyAlignment="1" applyProtection="1">
      <alignment vertical="top" wrapText="1"/>
      <protection locked="0"/>
    </xf>
    <xf numFmtId="4" fontId="0" fillId="34" borderId="15" xfId="53" applyNumberFormat="1" applyFont="1" applyFill="1" applyBorder="1" applyAlignment="1" applyProtection="1">
      <alignment horizontal="center"/>
      <protection locked="0"/>
    </xf>
    <xf numFmtId="2" fontId="0" fillId="34" borderId="15" xfId="53" applyNumberFormat="1" applyFont="1" applyFill="1" applyBorder="1">
      <alignment/>
      <protection/>
    </xf>
    <xf numFmtId="0" fontId="0" fillId="35" borderId="15" xfId="53" applyFont="1" applyFill="1" applyBorder="1" applyAlignment="1" applyProtection="1">
      <alignment horizontal="right" vertical="top"/>
      <protection locked="0"/>
    </xf>
    <xf numFmtId="0" fontId="0" fillId="35" borderId="15" xfId="53" applyFont="1" applyFill="1" applyBorder="1" applyAlignment="1" applyProtection="1">
      <alignment vertical="top" wrapText="1"/>
      <protection locked="0"/>
    </xf>
    <xf numFmtId="4" fontId="0" fillId="35" borderId="15" xfId="53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Border="1" applyAlignment="1">
      <alignment/>
    </xf>
    <xf numFmtId="0" fontId="18" fillId="33" borderId="30" xfId="53" applyFont="1" applyFill="1" applyBorder="1" applyAlignment="1" applyProtection="1">
      <alignment horizontal="left" vertical="top"/>
      <protection locked="0"/>
    </xf>
    <xf numFmtId="0" fontId="18" fillId="33" borderId="29" xfId="53" applyFont="1" applyFill="1" applyBorder="1" applyAlignment="1" applyProtection="1">
      <alignment horizontal="left" vertical="top"/>
      <protection locked="0"/>
    </xf>
    <xf numFmtId="2" fontId="0" fillId="33" borderId="26" xfId="53" applyNumberFormat="1" applyFont="1" applyFill="1" applyBorder="1">
      <alignment/>
      <protection/>
    </xf>
    <xf numFmtId="0" fontId="0" fillId="33" borderId="20" xfId="53" applyFont="1" applyFill="1" applyBorder="1" applyAlignment="1" applyProtection="1">
      <alignment horizontal="right" vertical="top"/>
      <protection locked="0"/>
    </xf>
    <xf numFmtId="0" fontId="0" fillId="33" borderId="20" xfId="53" applyFont="1" applyFill="1" applyBorder="1" applyAlignment="1" applyProtection="1">
      <alignment vertical="top" wrapText="1"/>
      <protection locked="0"/>
    </xf>
    <xf numFmtId="4" fontId="0" fillId="33" borderId="20" xfId="53" applyNumberFormat="1" applyFont="1" applyFill="1" applyBorder="1" applyAlignment="1" applyProtection="1">
      <alignment horizontal="center"/>
      <protection locked="0"/>
    </xf>
    <xf numFmtId="0" fontId="0" fillId="33" borderId="15" xfId="53" applyFont="1" applyFill="1" applyBorder="1" applyAlignment="1" applyProtection="1">
      <alignment horizontal="right" vertical="top"/>
      <protection locked="0"/>
    </xf>
    <xf numFmtId="0" fontId="0" fillId="33" borderId="15" xfId="53" applyFont="1" applyFill="1" applyBorder="1" applyAlignment="1" applyProtection="1">
      <alignment vertical="top" wrapText="1"/>
      <protection locked="0"/>
    </xf>
    <xf numFmtId="4" fontId="0" fillId="33" borderId="15" xfId="53" applyNumberFormat="1" applyFont="1" applyFill="1" applyBorder="1" applyAlignment="1" applyProtection="1">
      <alignment horizontal="center"/>
      <protection locked="0"/>
    </xf>
    <xf numFmtId="0" fontId="0" fillId="33" borderId="15" xfId="53" applyFont="1" applyFill="1" applyBorder="1" applyAlignment="1" applyProtection="1">
      <alignment horizontal="right" vertical="top"/>
      <protection locked="0"/>
    </xf>
    <xf numFmtId="0" fontId="0" fillId="33" borderId="15" xfId="53" applyFont="1" applyFill="1" applyBorder="1" applyAlignment="1" applyProtection="1">
      <alignment vertical="top" wrapText="1"/>
      <protection locked="0"/>
    </xf>
    <xf numFmtId="4" fontId="0" fillId="33" borderId="15" xfId="53" applyNumberFormat="1" applyFont="1" applyFill="1" applyBorder="1" applyAlignment="1" applyProtection="1">
      <alignment horizontal="center"/>
      <protection locked="0"/>
    </xf>
    <xf numFmtId="2" fontId="0" fillId="33" borderId="15" xfId="53" applyNumberFormat="1" applyFont="1" applyFill="1" applyBorder="1">
      <alignment/>
      <protection/>
    </xf>
    <xf numFmtId="0" fontId="0" fillId="33" borderId="19" xfId="53" applyFont="1" applyFill="1" applyBorder="1" applyAlignment="1" applyProtection="1">
      <alignment horizontal="right" vertical="top"/>
      <protection locked="0"/>
    </xf>
    <xf numFmtId="0" fontId="0" fillId="33" borderId="19" xfId="53" applyFont="1" applyFill="1" applyBorder="1" applyAlignment="1" applyProtection="1">
      <alignment vertical="top" wrapText="1"/>
      <protection locked="0"/>
    </xf>
    <xf numFmtId="4" fontId="0" fillId="33" borderId="19" xfId="53" applyNumberFormat="1" applyFont="1" applyFill="1" applyBorder="1" applyAlignment="1" applyProtection="1">
      <alignment horizontal="center"/>
      <protection locked="0"/>
    </xf>
    <xf numFmtId="0" fontId="0" fillId="0" borderId="31" xfId="53" applyFont="1" applyFill="1" applyBorder="1" applyAlignment="1" applyProtection="1">
      <alignment horizontal="right" vertical="top"/>
      <protection locked="0"/>
    </xf>
    <xf numFmtId="0" fontId="0" fillId="0" borderId="13" xfId="53" applyFont="1" applyFill="1" applyBorder="1" applyAlignment="1" applyProtection="1">
      <alignment vertical="top" wrapText="1"/>
      <protection locked="0"/>
    </xf>
    <xf numFmtId="4" fontId="0" fillId="0" borderId="13" xfId="53" applyNumberFormat="1" applyFont="1" applyFill="1" applyBorder="1" applyAlignment="1" applyProtection="1">
      <alignment horizontal="center"/>
      <protection locked="0"/>
    </xf>
    <xf numFmtId="2" fontId="0" fillId="0" borderId="20" xfId="53" applyNumberFormat="1" applyFont="1" applyFill="1" applyBorder="1">
      <alignment/>
      <protection/>
    </xf>
    <xf numFmtId="0" fontId="0" fillId="0" borderId="22" xfId="53" applyFont="1" applyFill="1" applyBorder="1" applyAlignment="1">
      <alignment vertical="top"/>
      <protection/>
    </xf>
    <xf numFmtId="0" fontId="0" fillId="0" borderId="10" xfId="53" applyFont="1" applyFill="1" applyBorder="1" applyAlignment="1">
      <alignment wrapText="1"/>
      <protection/>
    </xf>
    <xf numFmtId="0" fontId="0" fillId="0" borderId="23" xfId="53" applyFont="1" applyFill="1" applyBorder="1" applyAlignment="1" applyProtection="1">
      <alignment horizontal="right" vertical="top"/>
      <protection locked="0"/>
    </xf>
    <xf numFmtId="0" fontId="0" fillId="0" borderId="11" xfId="53" applyFont="1" applyFill="1" applyBorder="1" applyAlignment="1" applyProtection="1">
      <alignment vertical="top" wrapText="1"/>
      <protection locked="0"/>
    </xf>
    <xf numFmtId="4" fontId="0" fillId="0" borderId="11" xfId="53" applyNumberFormat="1" applyFont="1" applyFill="1" applyBorder="1" applyAlignment="1" applyProtection="1">
      <alignment horizontal="center"/>
      <protection locked="0"/>
    </xf>
    <xf numFmtId="2" fontId="0" fillId="0" borderId="19" xfId="53" applyNumberFormat="1" applyFont="1" applyFill="1" applyBorder="1">
      <alignment/>
      <protection/>
    </xf>
    <xf numFmtId="0" fontId="0" fillId="0" borderId="22" xfId="53" applyFont="1" applyBorder="1" applyAlignment="1">
      <alignment vertical="top"/>
      <protection/>
    </xf>
    <xf numFmtId="0" fontId="0" fillId="0" borderId="16" xfId="53" applyFont="1" applyBorder="1" applyAlignment="1" applyProtection="1">
      <alignment vertical="top" wrapText="1"/>
      <protection locked="0"/>
    </xf>
    <xf numFmtId="4" fontId="0" fillId="33" borderId="13" xfId="53" applyNumberFormat="1" applyFont="1" applyFill="1" applyBorder="1" applyAlignment="1" applyProtection="1">
      <alignment horizontal="center"/>
      <protection locked="0"/>
    </xf>
    <xf numFmtId="4" fontId="0" fillId="0" borderId="11" xfId="53" applyNumberFormat="1" applyFont="1" applyBorder="1" applyAlignment="1" applyProtection="1">
      <alignment horizontal="center"/>
      <protection locked="0"/>
    </xf>
    <xf numFmtId="0" fontId="0" fillId="33" borderId="22" xfId="53" applyFont="1" applyFill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horizontal="left" vertical="top" wrapText="1"/>
      <protection locked="0"/>
    </xf>
    <xf numFmtId="4" fontId="0" fillId="33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33" borderId="11" xfId="53" applyFont="1" applyFill="1" applyBorder="1" applyAlignment="1" applyProtection="1">
      <alignment horizontal="left" vertical="top" wrapText="1"/>
      <protection locked="0"/>
    </xf>
    <xf numFmtId="4" fontId="0" fillId="33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right" vertical="top"/>
      <protection locked="0"/>
    </xf>
    <xf numFmtId="0" fontId="0" fillId="33" borderId="10" xfId="53" applyFont="1" applyFill="1" applyBorder="1" applyAlignment="1" applyProtection="1">
      <alignment wrapText="1"/>
      <protection locked="0"/>
    </xf>
    <xf numFmtId="4" fontId="0" fillId="0" borderId="10" xfId="53" applyNumberFormat="1" applyFont="1" applyBorder="1" applyAlignment="1" applyProtection="1">
      <alignment horizontal="center" vertical="center"/>
      <protection locked="0"/>
    </xf>
    <xf numFmtId="2" fontId="0" fillId="33" borderId="15" xfId="0" applyNumberFormat="1" applyFont="1" applyFill="1" applyBorder="1" applyAlignment="1">
      <alignment/>
    </xf>
    <xf numFmtId="0" fontId="0" fillId="33" borderId="33" xfId="53" applyFont="1" applyFill="1" applyBorder="1" applyAlignment="1" applyProtection="1">
      <alignment horizontal="right" vertical="top"/>
      <protection locked="0"/>
    </xf>
    <xf numFmtId="0" fontId="0" fillId="33" borderId="18" xfId="53" applyFont="1" applyFill="1" applyBorder="1" applyAlignment="1" applyProtection="1">
      <alignment vertical="top" wrapText="1"/>
      <protection locked="0"/>
    </xf>
    <xf numFmtId="0" fontId="0" fillId="33" borderId="34" xfId="53" applyFont="1" applyFill="1" applyBorder="1" applyAlignment="1" applyProtection="1">
      <alignment horizontal="right" vertical="top"/>
      <protection locked="0"/>
    </xf>
    <xf numFmtId="0" fontId="0" fillId="33" borderId="35" xfId="53" applyFont="1" applyFill="1" applyBorder="1" applyAlignment="1" applyProtection="1">
      <alignment vertical="top" wrapText="1"/>
      <protection locked="0"/>
    </xf>
    <xf numFmtId="2" fontId="0" fillId="33" borderId="19" xfId="53" applyNumberFormat="1" applyFont="1" applyFill="1" applyBorder="1">
      <alignment/>
      <protection/>
    </xf>
    <xf numFmtId="0" fontId="0" fillId="33" borderId="22" xfId="53" applyFont="1" applyFill="1" applyBorder="1" applyAlignment="1">
      <alignment horizontal="right" vertical="top"/>
      <protection/>
    </xf>
    <xf numFmtId="0" fontId="0" fillId="33" borderId="36" xfId="53" applyFont="1" applyFill="1" applyBorder="1" applyAlignment="1">
      <alignment horizontal="right" vertical="top"/>
      <protection/>
    </xf>
    <xf numFmtId="0" fontId="0" fillId="33" borderId="17" xfId="53" applyFont="1" applyFill="1" applyBorder="1" applyAlignment="1" applyProtection="1">
      <alignment vertical="top" wrapText="1"/>
      <protection locked="0"/>
    </xf>
    <xf numFmtId="4" fontId="0" fillId="33" borderId="17" xfId="53" applyNumberFormat="1" applyFont="1" applyFill="1" applyBorder="1" applyAlignment="1" applyProtection="1">
      <alignment horizontal="center"/>
      <protection locked="0"/>
    </xf>
    <xf numFmtId="0" fontId="0" fillId="0" borderId="0" xfId="53" applyFont="1">
      <alignment/>
      <protection/>
    </xf>
    <xf numFmtId="0" fontId="0" fillId="0" borderId="0" xfId="53" applyFont="1" applyBorder="1" applyAlignment="1" applyProtection="1">
      <alignment horizontal="left" vertical="top"/>
      <protection locked="0"/>
    </xf>
    <xf numFmtId="0" fontId="0" fillId="0" borderId="0" xfId="53" applyFont="1" applyBorder="1" applyAlignment="1" applyProtection="1">
      <alignment horizontal="center" vertical="top"/>
      <protection locked="0"/>
    </xf>
    <xf numFmtId="0" fontId="0" fillId="0" borderId="0" xfId="53" applyFont="1" applyBorder="1" applyAlignment="1" applyProtection="1">
      <alignment horizontal="right" vertical="top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4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36" borderId="30" xfId="0" applyFont="1" applyFill="1" applyBorder="1" applyAlignment="1" applyProtection="1">
      <alignment horizontal="center"/>
      <protection locked="0"/>
    </xf>
    <xf numFmtId="0" fontId="7" fillId="36" borderId="29" xfId="0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0" fontId="7" fillId="33" borderId="30" xfId="53" applyNumberFormat="1" applyFont="1" applyFill="1" applyBorder="1" applyAlignment="1">
      <alignment horizontal="center"/>
      <protection/>
    </xf>
    <xf numFmtId="0" fontId="41" fillId="0" borderId="29" xfId="0" applyNumberFormat="1" applyFont="1" applyBorder="1" applyAlignment="1">
      <alignment horizontal="center"/>
    </xf>
    <xf numFmtId="0" fontId="7" fillId="0" borderId="37" xfId="0" applyFont="1" applyBorder="1" applyAlignment="1" applyProtection="1">
      <alignment horizontal="center"/>
      <protection locked="0"/>
    </xf>
    <xf numFmtId="0" fontId="7" fillId="36" borderId="30" xfId="53" applyFont="1" applyFill="1" applyBorder="1" applyAlignment="1" applyProtection="1">
      <alignment horizontal="center"/>
      <protection locked="0"/>
    </xf>
    <xf numFmtId="0" fontId="7" fillId="36" borderId="29" xfId="53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36" borderId="16" xfId="0" applyFont="1" applyFill="1" applyBorder="1" applyAlignment="1" applyProtection="1">
      <alignment horizontal="center"/>
      <protection locked="0"/>
    </xf>
    <xf numFmtId="0" fontId="7" fillId="36" borderId="38" xfId="0" applyFont="1" applyFill="1" applyBorder="1" applyAlignment="1" applyProtection="1">
      <alignment horizontal="center"/>
      <protection locked="0"/>
    </xf>
    <xf numFmtId="0" fontId="7" fillId="36" borderId="39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38" xfId="0" applyFont="1" applyFill="1" applyBorder="1" applyAlignment="1" applyProtection="1">
      <alignment horizontal="center"/>
      <protection locked="0"/>
    </xf>
    <xf numFmtId="0" fontId="6" fillId="33" borderId="39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33" borderId="30" xfId="53" applyNumberFormat="1" applyFont="1" applyFill="1" applyBorder="1" applyAlignment="1">
      <alignment horizontal="center"/>
      <protection/>
    </xf>
    <xf numFmtId="0" fontId="61" fillId="0" borderId="29" xfId="0" applyNumberFormat="1" applyFont="1" applyBorder="1" applyAlignment="1">
      <alignment horizontal="center"/>
    </xf>
    <xf numFmtId="0" fontId="61" fillId="0" borderId="26" xfId="0" applyNumberFormat="1" applyFont="1" applyBorder="1" applyAlignment="1">
      <alignment horizontal="center"/>
    </xf>
    <xf numFmtId="0" fontId="6" fillId="36" borderId="16" xfId="53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33" borderId="41" xfId="0" applyFont="1" applyFill="1" applyBorder="1" applyAlignment="1" applyProtection="1">
      <alignment horizontal="center"/>
      <protection locked="0"/>
    </xf>
    <xf numFmtId="0" fontId="0" fillId="0" borderId="19" xfId="53" applyFont="1" applyBorder="1" applyAlignment="1" applyProtection="1">
      <alignment horizontal="right" vertical="top"/>
      <protection locked="0"/>
    </xf>
    <xf numFmtId="4" fontId="0" fillId="0" borderId="19" xfId="53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prnserv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view="pageBreakPreview" zoomScaleSheetLayoutView="100" workbookViewId="0" topLeftCell="A61">
      <selection activeCell="B431" sqref="B431"/>
    </sheetView>
  </sheetViews>
  <sheetFormatPr defaultColWidth="9.00390625" defaultRowHeight="12.75"/>
  <cols>
    <col min="1" max="1" width="5.75390625" style="1" customWidth="1"/>
    <col min="2" max="2" width="54.625" style="1" customWidth="1"/>
    <col min="3" max="3" width="10.625" style="1" customWidth="1"/>
    <col min="4" max="4" width="9.375" style="1" customWidth="1"/>
    <col min="5" max="16384" width="9.125" style="1" customWidth="1"/>
  </cols>
  <sheetData>
    <row r="1" spans="1:4" s="274" customFormat="1" ht="12.75">
      <c r="A1" s="285"/>
      <c r="B1" s="285"/>
      <c r="C1" s="285"/>
      <c r="D1" s="285"/>
    </row>
    <row r="2" spans="1:4" s="274" customFormat="1" ht="15">
      <c r="A2" s="286" t="s">
        <v>197</v>
      </c>
      <c r="B2" s="287"/>
      <c r="C2" s="288"/>
      <c r="D2" s="288"/>
    </row>
    <row r="3" spans="1:4" s="274" customFormat="1" ht="15">
      <c r="A3" s="286" t="s">
        <v>198</v>
      </c>
      <c r="B3" s="287"/>
      <c r="C3" s="288"/>
      <c r="D3" s="288"/>
    </row>
    <row r="4" spans="1:4" s="274" customFormat="1" ht="15">
      <c r="A4" s="286" t="s">
        <v>201</v>
      </c>
      <c r="B4" s="287"/>
      <c r="C4" s="288"/>
      <c r="D4" s="288"/>
    </row>
    <row r="5" spans="1:4" s="274" customFormat="1" ht="15">
      <c r="A5" s="289" t="s">
        <v>739</v>
      </c>
      <c r="B5" s="287"/>
      <c r="C5" s="288"/>
      <c r="D5" s="288"/>
    </row>
    <row r="6" spans="1:4" s="274" customFormat="1" ht="12" customHeight="1">
      <c r="A6" s="290"/>
      <c r="B6" s="287"/>
      <c r="C6" s="288"/>
      <c r="D6" s="288"/>
    </row>
    <row r="7" spans="1:4" s="274" customFormat="1" ht="12.75">
      <c r="A7" s="433" t="s">
        <v>740</v>
      </c>
      <c r="B7" s="433"/>
      <c r="C7" s="433"/>
      <c r="D7" s="288"/>
    </row>
    <row r="8" spans="1:4" s="274" customFormat="1" ht="12.75">
      <c r="A8" s="433" t="s">
        <v>199</v>
      </c>
      <c r="B8" s="433"/>
      <c r="C8" s="433"/>
      <c r="D8" s="288"/>
    </row>
    <row r="9" spans="1:4" s="274" customFormat="1" ht="12.75">
      <c r="A9" s="433" t="s">
        <v>200</v>
      </c>
      <c r="B9" s="433"/>
      <c r="C9" s="433"/>
      <c r="D9" s="288"/>
    </row>
    <row r="10" spans="1:4" s="274" customFormat="1" ht="15" customHeight="1">
      <c r="A10" s="288"/>
      <c r="B10" s="275" t="s">
        <v>741</v>
      </c>
      <c r="C10" s="291"/>
      <c r="D10" s="288"/>
    </row>
    <row r="11" spans="1:4" s="274" customFormat="1" ht="15" customHeight="1">
      <c r="A11" s="288"/>
      <c r="B11" s="275"/>
      <c r="C11" s="291"/>
      <c r="D11" s="288"/>
    </row>
    <row r="12" spans="1:4" s="2" customFormat="1" ht="27" customHeight="1">
      <c r="A12" s="292" t="s">
        <v>46</v>
      </c>
      <c r="B12" s="293" t="s">
        <v>48</v>
      </c>
      <c r="C12" s="293" t="s">
        <v>49</v>
      </c>
      <c r="D12" s="294" t="s">
        <v>202</v>
      </c>
    </row>
    <row r="13" spans="1:4" ht="21" customHeight="1">
      <c r="A13" s="434" t="s">
        <v>50</v>
      </c>
      <c r="B13" s="435"/>
      <c r="C13" s="435"/>
      <c r="D13" s="295"/>
    </row>
    <row r="14" spans="1:4" s="136" customFormat="1" ht="28.5" customHeight="1">
      <c r="A14" s="284">
        <v>3153</v>
      </c>
      <c r="B14" s="87" t="s">
        <v>231</v>
      </c>
      <c r="C14" s="88" t="s">
        <v>51</v>
      </c>
      <c r="D14" s="296">
        <v>290</v>
      </c>
    </row>
    <row r="15" spans="1:4" s="136" customFormat="1" ht="27" customHeight="1">
      <c r="A15" s="280">
        <v>3154</v>
      </c>
      <c r="B15" s="76" t="s">
        <v>623</v>
      </c>
      <c r="C15" s="77" t="s">
        <v>51</v>
      </c>
      <c r="D15" s="297">
        <v>460</v>
      </c>
    </row>
    <row r="16" spans="1:4" s="136" customFormat="1" ht="27" customHeight="1">
      <c r="A16" s="280">
        <v>3155</v>
      </c>
      <c r="B16" s="76" t="s">
        <v>234</v>
      </c>
      <c r="C16" s="77" t="s">
        <v>51</v>
      </c>
      <c r="D16" s="297">
        <v>180</v>
      </c>
    </row>
    <row r="17" spans="1:4" ht="25.5">
      <c r="A17" s="280">
        <v>1399</v>
      </c>
      <c r="B17" s="76" t="s">
        <v>52</v>
      </c>
      <c r="C17" s="77" t="s">
        <v>51</v>
      </c>
      <c r="D17" s="297">
        <v>130</v>
      </c>
    </row>
    <row r="18" spans="1:4" ht="25.5">
      <c r="A18" s="280">
        <v>1416</v>
      </c>
      <c r="B18" s="116" t="s">
        <v>62</v>
      </c>
      <c r="C18" s="77" t="s">
        <v>53</v>
      </c>
      <c r="D18" s="297">
        <v>1000</v>
      </c>
    </row>
    <row r="19" spans="1:4" ht="25.5">
      <c r="A19" s="280">
        <v>474</v>
      </c>
      <c r="B19" s="76" t="s">
        <v>54</v>
      </c>
      <c r="C19" s="298" t="s">
        <v>55</v>
      </c>
      <c r="D19" s="297">
        <v>1600</v>
      </c>
    </row>
    <row r="20" spans="1:4" ht="25.5">
      <c r="A20" s="280">
        <v>475</v>
      </c>
      <c r="B20" s="76" t="s">
        <v>59</v>
      </c>
      <c r="C20" s="77" t="s">
        <v>55</v>
      </c>
      <c r="D20" s="297">
        <v>1200</v>
      </c>
    </row>
    <row r="21" spans="1:4" ht="38.25">
      <c r="A21" s="280">
        <v>476</v>
      </c>
      <c r="B21" s="76" t="s">
        <v>56</v>
      </c>
      <c r="C21" s="298" t="s">
        <v>55</v>
      </c>
      <c r="D21" s="297">
        <v>1900</v>
      </c>
    </row>
    <row r="22" spans="1:4" ht="38.25">
      <c r="A22" s="280">
        <v>477</v>
      </c>
      <c r="B22" s="76" t="s">
        <v>60</v>
      </c>
      <c r="C22" s="77" t="s">
        <v>55</v>
      </c>
      <c r="D22" s="297">
        <v>1500</v>
      </c>
    </row>
    <row r="23" spans="1:4" ht="25.5">
      <c r="A23" s="280">
        <v>478</v>
      </c>
      <c r="B23" s="76" t="s">
        <v>57</v>
      </c>
      <c r="C23" s="77" t="s">
        <v>55</v>
      </c>
      <c r="D23" s="297">
        <v>2200</v>
      </c>
    </row>
    <row r="24" spans="1:4" ht="25.5">
      <c r="A24" s="280">
        <v>479</v>
      </c>
      <c r="B24" s="76" t="s">
        <v>61</v>
      </c>
      <c r="C24" s="77" t="s">
        <v>55</v>
      </c>
      <c r="D24" s="297">
        <v>1900</v>
      </c>
    </row>
    <row r="25" spans="1:4" s="6" customFormat="1" ht="25.5">
      <c r="A25" s="280">
        <v>480</v>
      </c>
      <c r="B25" s="76" t="s">
        <v>58</v>
      </c>
      <c r="C25" s="77" t="s">
        <v>55</v>
      </c>
      <c r="D25" s="299">
        <v>3600</v>
      </c>
    </row>
    <row r="26" spans="1:4" s="6" customFormat="1" ht="38.25">
      <c r="A26" s="300">
        <v>3320</v>
      </c>
      <c r="B26" s="76" t="s">
        <v>736</v>
      </c>
      <c r="C26" s="298" t="s">
        <v>55</v>
      </c>
      <c r="D26" s="299">
        <v>200</v>
      </c>
    </row>
    <row r="27" spans="1:4" ht="12.75">
      <c r="A27" s="301">
        <v>2192</v>
      </c>
      <c r="B27" s="302" t="s">
        <v>692</v>
      </c>
      <c r="C27" s="303" t="s">
        <v>65</v>
      </c>
      <c r="D27" s="297">
        <v>6650</v>
      </c>
    </row>
    <row r="28" spans="1:4" s="142" customFormat="1" ht="25.5">
      <c r="A28" s="304">
        <v>3015</v>
      </c>
      <c r="B28" s="305" t="s">
        <v>693</v>
      </c>
      <c r="C28" s="306" t="s">
        <v>694</v>
      </c>
      <c r="D28" s="307">
        <v>4750</v>
      </c>
    </row>
    <row r="29" spans="1:4" s="142" customFormat="1" ht="25.5">
      <c r="A29" s="304">
        <v>3016</v>
      </c>
      <c r="B29" s="305" t="s">
        <v>695</v>
      </c>
      <c r="C29" s="306" t="s">
        <v>694</v>
      </c>
      <c r="D29" s="307">
        <v>2640</v>
      </c>
    </row>
    <row r="30" spans="1:4" s="145" customFormat="1" ht="12.75">
      <c r="A30" s="304">
        <v>3017</v>
      </c>
      <c r="B30" s="305" t="s">
        <v>696</v>
      </c>
      <c r="C30" s="308" t="s">
        <v>694</v>
      </c>
      <c r="D30" s="309">
        <v>350</v>
      </c>
    </row>
    <row r="31" spans="1:4" s="145" customFormat="1" ht="25.5">
      <c r="A31" s="310">
        <v>3018</v>
      </c>
      <c r="B31" s="311" t="s">
        <v>697</v>
      </c>
      <c r="C31" s="312" t="s">
        <v>55</v>
      </c>
      <c r="D31" s="313">
        <v>550</v>
      </c>
    </row>
    <row r="32" spans="1:4" s="33" customFormat="1" ht="13.5" customHeight="1">
      <c r="A32" s="436" t="s">
        <v>63</v>
      </c>
      <c r="B32" s="437"/>
      <c r="C32" s="437"/>
      <c r="D32" s="314"/>
    </row>
    <row r="33" spans="1:4" s="33" customFormat="1" ht="14.25" customHeight="1">
      <c r="A33" s="276">
        <v>1059</v>
      </c>
      <c r="B33" s="267" t="s">
        <v>64</v>
      </c>
      <c r="C33" s="268" t="s">
        <v>65</v>
      </c>
      <c r="D33" s="315">
        <v>800</v>
      </c>
    </row>
    <row r="34" spans="1:4" s="33" customFormat="1" ht="14.25" customHeight="1">
      <c r="A34" s="277">
        <v>1065</v>
      </c>
      <c r="B34" s="117" t="s">
        <v>66</v>
      </c>
      <c r="C34" s="47" t="s">
        <v>65</v>
      </c>
      <c r="D34" s="316">
        <v>650</v>
      </c>
    </row>
    <row r="35" spans="1:4" s="33" customFormat="1" ht="15" customHeight="1">
      <c r="A35" s="277">
        <v>1064</v>
      </c>
      <c r="B35" s="117" t="s">
        <v>67</v>
      </c>
      <c r="C35" s="47" t="s">
        <v>65</v>
      </c>
      <c r="D35" s="316">
        <v>1400</v>
      </c>
    </row>
    <row r="36" spans="1:4" s="33" customFormat="1" ht="15" customHeight="1">
      <c r="A36" s="277">
        <v>1070</v>
      </c>
      <c r="B36" s="117" t="s">
        <v>68</v>
      </c>
      <c r="C36" s="47" t="s">
        <v>65</v>
      </c>
      <c r="D36" s="316">
        <v>950</v>
      </c>
    </row>
    <row r="37" spans="1:4" s="33" customFormat="1" ht="14.25" customHeight="1">
      <c r="A37" s="277">
        <v>1062</v>
      </c>
      <c r="B37" s="117" t="s">
        <v>69</v>
      </c>
      <c r="C37" s="47" t="s">
        <v>65</v>
      </c>
      <c r="D37" s="316">
        <v>2000</v>
      </c>
    </row>
    <row r="38" spans="1:4" s="33" customFormat="1" ht="13.5" customHeight="1">
      <c r="A38" s="278">
        <v>1068</v>
      </c>
      <c r="B38" s="265" t="s">
        <v>70</v>
      </c>
      <c r="C38" s="266" t="s">
        <v>65</v>
      </c>
      <c r="D38" s="317">
        <v>1600</v>
      </c>
    </row>
    <row r="39" spans="1:4" s="10" customFormat="1" ht="19.5" customHeight="1">
      <c r="A39" s="434" t="s">
        <v>71</v>
      </c>
      <c r="B39" s="435"/>
      <c r="C39" s="435"/>
      <c r="D39" s="318"/>
    </row>
    <row r="40" spans="1:4" ht="12.75">
      <c r="A40" s="284">
        <v>961</v>
      </c>
      <c r="B40" s="87" t="s">
        <v>72</v>
      </c>
      <c r="C40" s="88" t="s">
        <v>51</v>
      </c>
      <c r="D40" s="296">
        <v>290</v>
      </c>
    </row>
    <row r="41" spans="1:4" s="136" customFormat="1" ht="25.5">
      <c r="A41" s="280">
        <v>3156</v>
      </c>
      <c r="B41" s="76" t="s">
        <v>231</v>
      </c>
      <c r="C41" s="77" t="s">
        <v>51</v>
      </c>
      <c r="D41" s="297">
        <v>290</v>
      </c>
    </row>
    <row r="42" spans="1:4" s="136" customFormat="1" ht="25.5">
      <c r="A42" s="280">
        <v>3157</v>
      </c>
      <c r="B42" s="76" t="s">
        <v>233</v>
      </c>
      <c r="C42" s="77" t="s">
        <v>51</v>
      </c>
      <c r="D42" s="297">
        <v>460</v>
      </c>
    </row>
    <row r="43" spans="1:4" s="136" customFormat="1" ht="25.5">
      <c r="A43" s="282">
        <v>3158</v>
      </c>
      <c r="B43" s="82" t="s">
        <v>234</v>
      </c>
      <c r="C43" s="83" t="s">
        <v>51</v>
      </c>
      <c r="D43" s="319">
        <v>180</v>
      </c>
    </row>
    <row r="44" spans="1:4" s="10" customFormat="1" ht="23.25" customHeight="1">
      <c r="A44" s="434" t="s">
        <v>74</v>
      </c>
      <c r="B44" s="435"/>
      <c r="C44" s="435"/>
      <c r="D44" s="318"/>
    </row>
    <row r="45" spans="1:4" ht="12.75">
      <c r="A45" s="284">
        <v>965</v>
      </c>
      <c r="B45" s="87" t="s">
        <v>72</v>
      </c>
      <c r="C45" s="88" t="s">
        <v>51</v>
      </c>
      <c r="D45" s="296">
        <v>290</v>
      </c>
    </row>
    <row r="46" spans="1:4" s="136" customFormat="1" ht="25.5">
      <c r="A46" s="280">
        <v>3159</v>
      </c>
      <c r="B46" s="76" t="s">
        <v>231</v>
      </c>
      <c r="C46" s="77" t="s">
        <v>51</v>
      </c>
      <c r="D46" s="297">
        <v>290</v>
      </c>
    </row>
    <row r="47" spans="1:4" s="136" customFormat="1" ht="25.5">
      <c r="A47" s="280">
        <v>3160</v>
      </c>
      <c r="B47" s="76" t="s">
        <v>623</v>
      </c>
      <c r="C47" s="77" t="s">
        <v>51</v>
      </c>
      <c r="D47" s="297">
        <v>460</v>
      </c>
    </row>
    <row r="48" spans="1:4" s="136" customFormat="1" ht="25.5">
      <c r="A48" s="282">
        <v>3161</v>
      </c>
      <c r="B48" s="82" t="s">
        <v>234</v>
      </c>
      <c r="C48" s="83" t="s">
        <v>51</v>
      </c>
      <c r="D48" s="319">
        <v>180</v>
      </c>
    </row>
    <row r="49" spans="1:4" s="10" customFormat="1" ht="21" customHeight="1">
      <c r="A49" s="434" t="s">
        <v>75</v>
      </c>
      <c r="B49" s="435"/>
      <c r="C49" s="435"/>
      <c r="D49" s="318"/>
    </row>
    <row r="50" spans="1:4" ht="12.75">
      <c r="A50" s="284">
        <v>969</v>
      </c>
      <c r="B50" s="87" t="s">
        <v>72</v>
      </c>
      <c r="C50" s="88" t="s">
        <v>51</v>
      </c>
      <c r="D50" s="296">
        <v>290</v>
      </c>
    </row>
    <row r="51" spans="1:4" s="136" customFormat="1" ht="25.5">
      <c r="A51" s="280">
        <v>3162</v>
      </c>
      <c r="B51" s="76" t="s">
        <v>231</v>
      </c>
      <c r="C51" s="77" t="s">
        <v>51</v>
      </c>
      <c r="D51" s="297">
        <v>290</v>
      </c>
    </row>
    <row r="52" spans="1:4" s="136" customFormat="1" ht="25.5">
      <c r="A52" s="280">
        <v>3163</v>
      </c>
      <c r="B52" s="76" t="s">
        <v>623</v>
      </c>
      <c r="C52" s="77" t="s">
        <v>51</v>
      </c>
      <c r="D52" s="297">
        <v>460</v>
      </c>
    </row>
    <row r="53" spans="1:4" s="136" customFormat="1" ht="25.5">
      <c r="A53" s="282">
        <v>3164</v>
      </c>
      <c r="B53" s="82" t="s">
        <v>234</v>
      </c>
      <c r="C53" s="83" t="s">
        <v>51</v>
      </c>
      <c r="D53" s="319">
        <v>180</v>
      </c>
    </row>
    <row r="54" spans="1:4" ht="24.75" customHeight="1">
      <c r="A54" s="434" t="s">
        <v>76</v>
      </c>
      <c r="B54" s="435"/>
      <c r="C54" s="435"/>
      <c r="D54" s="320"/>
    </row>
    <row r="55" spans="1:4" s="10" customFormat="1" ht="12.75" customHeight="1">
      <c r="A55" s="284">
        <v>973</v>
      </c>
      <c r="B55" s="87" t="s">
        <v>72</v>
      </c>
      <c r="C55" s="88" t="s">
        <v>51</v>
      </c>
      <c r="D55" s="296">
        <v>290</v>
      </c>
    </row>
    <row r="56" spans="1:4" s="136" customFormat="1" ht="25.5">
      <c r="A56" s="280">
        <v>3165</v>
      </c>
      <c r="B56" s="76" t="s">
        <v>231</v>
      </c>
      <c r="C56" s="77" t="s">
        <v>51</v>
      </c>
      <c r="D56" s="297">
        <v>290</v>
      </c>
    </row>
    <row r="57" spans="1:4" s="136" customFormat="1" ht="25.5">
      <c r="A57" s="280">
        <v>3166</v>
      </c>
      <c r="B57" s="76" t="s">
        <v>623</v>
      </c>
      <c r="C57" s="77" t="s">
        <v>51</v>
      </c>
      <c r="D57" s="297">
        <v>460</v>
      </c>
    </row>
    <row r="58" spans="1:4" s="136" customFormat="1" ht="25.5">
      <c r="A58" s="282">
        <v>3167</v>
      </c>
      <c r="B58" s="82" t="s">
        <v>234</v>
      </c>
      <c r="C58" s="83" t="s">
        <v>51</v>
      </c>
      <c r="D58" s="319">
        <v>180</v>
      </c>
    </row>
    <row r="59" spans="1:4" ht="12.75">
      <c r="A59" s="434" t="s">
        <v>77</v>
      </c>
      <c r="B59" s="435"/>
      <c r="C59" s="435"/>
      <c r="D59" s="320"/>
    </row>
    <row r="60" spans="1:4" ht="12.75">
      <c r="A60" s="284">
        <v>977</v>
      </c>
      <c r="B60" s="87" t="s">
        <v>72</v>
      </c>
      <c r="C60" s="88" t="s">
        <v>51</v>
      </c>
      <c r="D60" s="296">
        <v>290</v>
      </c>
    </row>
    <row r="61" spans="1:4" s="147" customFormat="1" ht="24.75" customHeight="1">
      <c r="A61" s="280">
        <v>3168</v>
      </c>
      <c r="B61" s="76" t="s">
        <v>231</v>
      </c>
      <c r="C61" s="77" t="s">
        <v>51</v>
      </c>
      <c r="D61" s="297">
        <v>290</v>
      </c>
    </row>
    <row r="62" spans="1:4" s="136" customFormat="1" ht="25.5">
      <c r="A62" s="280">
        <v>3169</v>
      </c>
      <c r="B62" s="76" t="s">
        <v>623</v>
      </c>
      <c r="C62" s="77" t="s">
        <v>51</v>
      </c>
      <c r="D62" s="297">
        <v>460</v>
      </c>
    </row>
    <row r="63" spans="1:4" s="136" customFormat="1" ht="25.5">
      <c r="A63" s="282">
        <v>3170</v>
      </c>
      <c r="B63" s="82" t="s">
        <v>234</v>
      </c>
      <c r="C63" s="83" t="s">
        <v>51</v>
      </c>
      <c r="D63" s="319">
        <v>180</v>
      </c>
    </row>
    <row r="64" spans="1:4" ht="23.25" customHeight="1">
      <c r="A64" s="434" t="s">
        <v>78</v>
      </c>
      <c r="B64" s="435"/>
      <c r="C64" s="435"/>
      <c r="D64" s="320"/>
    </row>
    <row r="65" spans="1:4" s="145" customFormat="1" ht="38.25">
      <c r="A65" s="321">
        <v>3171</v>
      </c>
      <c r="B65" s="322" t="s">
        <v>688</v>
      </c>
      <c r="C65" s="323" t="s">
        <v>73</v>
      </c>
      <c r="D65" s="324">
        <v>1700</v>
      </c>
    </row>
    <row r="66" spans="1:4" s="142" customFormat="1" ht="38.25">
      <c r="A66" s="325">
        <v>3172</v>
      </c>
      <c r="B66" s="326" t="s">
        <v>710</v>
      </c>
      <c r="C66" s="327" t="s">
        <v>73</v>
      </c>
      <c r="D66" s="307">
        <v>2200</v>
      </c>
    </row>
    <row r="67" spans="1:4" s="142" customFormat="1" ht="25.5">
      <c r="A67" s="325">
        <v>3173</v>
      </c>
      <c r="B67" s="326" t="s">
        <v>624</v>
      </c>
      <c r="C67" s="327" t="s">
        <v>51</v>
      </c>
      <c r="D67" s="307">
        <v>20000</v>
      </c>
    </row>
    <row r="68" spans="1:4" s="142" customFormat="1" ht="25.5">
      <c r="A68" s="325">
        <v>3174</v>
      </c>
      <c r="B68" s="326" t="s">
        <v>625</v>
      </c>
      <c r="C68" s="327" t="s">
        <v>51</v>
      </c>
      <c r="D68" s="307">
        <v>1850</v>
      </c>
    </row>
    <row r="69" spans="1:4" s="142" customFormat="1" ht="38.25">
      <c r="A69" s="325">
        <v>3324</v>
      </c>
      <c r="B69" s="326" t="s">
        <v>738</v>
      </c>
      <c r="C69" s="327" t="s">
        <v>51</v>
      </c>
      <c r="D69" s="307">
        <v>13650</v>
      </c>
    </row>
    <row r="70" spans="1:4" s="142" customFormat="1" ht="25.5">
      <c r="A70" s="325">
        <v>3176</v>
      </c>
      <c r="B70" s="326" t="s">
        <v>627</v>
      </c>
      <c r="C70" s="327" t="s">
        <v>51</v>
      </c>
      <c r="D70" s="307">
        <v>1200</v>
      </c>
    </row>
    <row r="71" spans="1:4" s="142" customFormat="1" ht="25.5">
      <c r="A71" s="325">
        <v>3177</v>
      </c>
      <c r="B71" s="326" t="s">
        <v>628</v>
      </c>
      <c r="C71" s="327" t="s">
        <v>51</v>
      </c>
      <c r="D71" s="307">
        <v>1050</v>
      </c>
    </row>
    <row r="72" spans="1:4" s="142" customFormat="1" ht="25.5">
      <c r="A72" s="325">
        <v>3178</v>
      </c>
      <c r="B72" s="326" t="s">
        <v>629</v>
      </c>
      <c r="C72" s="327" t="s">
        <v>51</v>
      </c>
      <c r="D72" s="307">
        <v>1300</v>
      </c>
    </row>
    <row r="73" spans="1:4" s="142" customFormat="1" ht="29.25" customHeight="1">
      <c r="A73" s="325">
        <v>3340</v>
      </c>
      <c r="B73" s="326" t="s">
        <v>731</v>
      </c>
      <c r="C73" s="328" t="s">
        <v>51</v>
      </c>
      <c r="D73" s="307">
        <v>13000</v>
      </c>
    </row>
    <row r="74" spans="1:4" s="142" customFormat="1" ht="25.5">
      <c r="A74" s="325">
        <v>3325</v>
      </c>
      <c r="B74" s="326" t="s">
        <v>732</v>
      </c>
      <c r="C74" s="328" t="s">
        <v>51</v>
      </c>
      <c r="D74" s="307">
        <v>1850</v>
      </c>
    </row>
    <row r="75" spans="1:4" s="142" customFormat="1" ht="38.25">
      <c r="A75" s="329">
        <v>3179</v>
      </c>
      <c r="B75" s="330" t="s">
        <v>699</v>
      </c>
      <c r="C75" s="331" t="s">
        <v>51</v>
      </c>
      <c r="D75" s="332">
        <v>1700</v>
      </c>
    </row>
    <row r="76" spans="1:4" s="10" customFormat="1" ht="22.5" customHeight="1">
      <c r="A76" s="434" t="s">
        <v>79</v>
      </c>
      <c r="B76" s="435"/>
      <c r="C76" s="435"/>
      <c r="D76" s="318"/>
    </row>
    <row r="77" spans="1:4" s="159" customFormat="1" ht="29.25" customHeight="1">
      <c r="A77" s="276">
        <v>3180</v>
      </c>
      <c r="B77" s="267" t="s">
        <v>241</v>
      </c>
      <c r="C77" s="268" t="s">
        <v>55</v>
      </c>
      <c r="D77" s="269">
        <v>1600</v>
      </c>
    </row>
    <row r="78" spans="1:4" s="159" customFormat="1" ht="27.75" customHeight="1">
      <c r="A78" s="277">
        <v>3181</v>
      </c>
      <c r="B78" s="117" t="s">
        <v>242</v>
      </c>
      <c r="C78" s="47" t="s">
        <v>55</v>
      </c>
      <c r="D78" s="100">
        <v>1200</v>
      </c>
    </row>
    <row r="79" spans="1:4" s="159" customFormat="1" ht="25.5">
      <c r="A79" s="277">
        <v>3182</v>
      </c>
      <c r="B79" s="76" t="s">
        <v>234</v>
      </c>
      <c r="C79" s="47" t="s">
        <v>51</v>
      </c>
      <c r="D79" s="100">
        <v>180</v>
      </c>
    </row>
    <row r="80" spans="1:4" s="41" customFormat="1" ht="13.5" customHeight="1">
      <c r="A80" s="278">
        <v>362</v>
      </c>
      <c r="B80" s="265" t="s">
        <v>80</v>
      </c>
      <c r="C80" s="266" t="s">
        <v>51</v>
      </c>
      <c r="D80" s="333">
        <v>300</v>
      </c>
    </row>
    <row r="81" spans="1:4" s="41" customFormat="1" ht="22.5" customHeight="1">
      <c r="A81" s="438" t="s">
        <v>81</v>
      </c>
      <c r="B81" s="439"/>
      <c r="C81" s="439"/>
      <c r="D81" s="334"/>
    </row>
    <row r="82" spans="1:4" s="48" customFormat="1" ht="25.5">
      <c r="A82" s="276">
        <v>530</v>
      </c>
      <c r="B82" s="267" t="s">
        <v>82</v>
      </c>
      <c r="C82" s="268" t="s">
        <v>55</v>
      </c>
      <c r="D82" s="269">
        <v>1600</v>
      </c>
    </row>
    <row r="83" spans="1:4" s="48" customFormat="1" ht="25.5">
      <c r="A83" s="277">
        <v>531</v>
      </c>
      <c r="B83" s="117" t="s">
        <v>83</v>
      </c>
      <c r="C83" s="47" t="s">
        <v>55</v>
      </c>
      <c r="D83" s="100">
        <v>1200</v>
      </c>
    </row>
    <row r="84" spans="1:4" s="41" customFormat="1" ht="12.75">
      <c r="A84" s="277">
        <v>392</v>
      </c>
      <c r="B84" s="117" t="s">
        <v>84</v>
      </c>
      <c r="C84" s="47" t="s">
        <v>51</v>
      </c>
      <c r="D84" s="100">
        <v>400</v>
      </c>
    </row>
    <row r="85" spans="1:4" s="33" customFormat="1" ht="12.75">
      <c r="A85" s="277">
        <v>400</v>
      </c>
      <c r="B85" s="117" t="s">
        <v>80</v>
      </c>
      <c r="C85" s="47" t="s">
        <v>51</v>
      </c>
      <c r="D85" s="316">
        <v>300</v>
      </c>
    </row>
    <row r="86" spans="1:4" s="41" customFormat="1" ht="13.5" customHeight="1">
      <c r="A86" s="277">
        <v>1157</v>
      </c>
      <c r="B86" s="117" t="s">
        <v>85</v>
      </c>
      <c r="C86" s="47" t="s">
        <v>51</v>
      </c>
      <c r="D86" s="100">
        <v>300</v>
      </c>
    </row>
    <row r="87" spans="1:4" s="41" customFormat="1" ht="38.25">
      <c r="A87" s="277">
        <v>389</v>
      </c>
      <c r="B87" s="117" t="s">
        <v>86</v>
      </c>
      <c r="C87" s="47" t="s">
        <v>51</v>
      </c>
      <c r="D87" s="100">
        <v>320</v>
      </c>
    </row>
    <row r="88" spans="1:4" s="41" customFormat="1" ht="25.5">
      <c r="A88" s="277">
        <v>594</v>
      </c>
      <c r="B88" s="117" t="s">
        <v>87</v>
      </c>
      <c r="C88" s="47" t="s">
        <v>51</v>
      </c>
      <c r="D88" s="100">
        <v>300</v>
      </c>
    </row>
    <row r="89" spans="1:4" s="41" customFormat="1" ht="12.75">
      <c r="A89" s="277">
        <v>391</v>
      </c>
      <c r="B89" s="117" t="s">
        <v>88</v>
      </c>
      <c r="C89" s="47" t="s">
        <v>51</v>
      </c>
      <c r="D89" s="100">
        <v>300</v>
      </c>
    </row>
    <row r="90" spans="1:4" s="33" customFormat="1" ht="12.75">
      <c r="A90" s="278">
        <v>395</v>
      </c>
      <c r="B90" s="265" t="s">
        <v>252</v>
      </c>
      <c r="C90" s="266" t="s">
        <v>51</v>
      </c>
      <c r="D90" s="317">
        <v>250</v>
      </c>
    </row>
    <row r="91" spans="1:4" s="33" customFormat="1" ht="22.5" customHeight="1">
      <c r="A91" s="438" t="s">
        <v>700</v>
      </c>
      <c r="B91" s="439"/>
      <c r="C91" s="439"/>
      <c r="D91" s="314"/>
    </row>
    <row r="92" spans="1:4" s="33" customFormat="1" ht="25.5">
      <c r="A92" s="276">
        <v>598</v>
      </c>
      <c r="B92" s="267" t="s">
        <v>701</v>
      </c>
      <c r="C92" s="268" t="s">
        <v>55</v>
      </c>
      <c r="D92" s="315">
        <v>1600</v>
      </c>
    </row>
    <row r="93" spans="1:4" s="33" customFormat="1" ht="12.75">
      <c r="A93" s="278">
        <v>741</v>
      </c>
      <c r="B93" s="265" t="s">
        <v>702</v>
      </c>
      <c r="C93" s="266" t="s">
        <v>51</v>
      </c>
      <c r="D93" s="317">
        <v>790</v>
      </c>
    </row>
    <row r="94" spans="1:4" s="41" customFormat="1" ht="21.75" customHeight="1">
      <c r="A94" s="438" t="s">
        <v>89</v>
      </c>
      <c r="B94" s="439"/>
      <c r="C94" s="439"/>
      <c r="D94" s="334"/>
    </row>
    <row r="95" spans="1:4" s="48" customFormat="1" ht="25.5">
      <c r="A95" s="276">
        <v>532</v>
      </c>
      <c r="B95" s="267" t="s">
        <v>90</v>
      </c>
      <c r="C95" s="268" t="s">
        <v>55</v>
      </c>
      <c r="D95" s="269">
        <v>1600</v>
      </c>
    </row>
    <row r="96" spans="1:4" s="48" customFormat="1" ht="25.5">
      <c r="A96" s="277">
        <v>533</v>
      </c>
      <c r="B96" s="117" t="s">
        <v>91</v>
      </c>
      <c r="C96" s="47" t="s">
        <v>55</v>
      </c>
      <c r="D96" s="100">
        <v>1200</v>
      </c>
    </row>
    <row r="97" spans="1:4" s="41" customFormat="1" ht="12.75">
      <c r="A97" s="277">
        <v>1137</v>
      </c>
      <c r="B97" s="117" t="s">
        <v>92</v>
      </c>
      <c r="C97" s="47" t="s">
        <v>51</v>
      </c>
      <c r="D97" s="100">
        <v>610</v>
      </c>
    </row>
    <row r="98" spans="1:4" s="41" customFormat="1" ht="25.5">
      <c r="A98" s="277">
        <v>1138</v>
      </c>
      <c r="B98" s="117" t="s">
        <v>255</v>
      </c>
      <c r="C98" s="47" t="s">
        <v>51</v>
      </c>
      <c r="D98" s="100">
        <v>500</v>
      </c>
    </row>
    <row r="99" spans="1:4" s="41" customFormat="1" ht="12.75">
      <c r="A99" s="277">
        <v>1139</v>
      </c>
      <c r="B99" s="117" t="s">
        <v>258</v>
      </c>
      <c r="C99" s="47" t="s">
        <v>51</v>
      </c>
      <c r="D99" s="100">
        <v>500</v>
      </c>
    </row>
    <row r="100" spans="1:4" s="33" customFormat="1" ht="12.75">
      <c r="A100" s="277">
        <v>1144</v>
      </c>
      <c r="B100" s="117" t="s">
        <v>260</v>
      </c>
      <c r="C100" s="47" t="s">
        <v>51</v>
      </c>
      <c r="D100" s="316">
        <v>500</v>
      </c>
    </row>
    <row r="101" spans="1:4" s="41" customFormat="1" ht="12.75">
      <c r="A101" s="277">
        <v>1142</v>
      </c>
      <c r="B101" s="117" t="s">
        <v>93</v>
      </c>
      <c r="C101" s="47" t="s">
        <v>51</v>
      </c>
      <c r="D101" s="100">
        <v>500</v>
      </c>
    </row>
    <row r="102" spans="1:4" s="41" customFormat="1" ht="12.75">
      <c r="A102" s="278">
        <v>351</v>
      </c>
      <c r="B102" s="265" t="s">
        <v>94</v>
      </c>
      <c r="C102" s="266" t="s">
        <v>51</v>
      </c>
      <c r="D102" s="333">
        <v>610</v>
      </c>
    </row>
    <row r="103" spans="1:4" s="2" customFormat="1" ht="22.5" customHeight="1">
      <c r="A103" s="440" t="s">
        <v>705</v>
      </c>
      <c r="B103" s="441"/>
      <c r="C103" s="441"/>
      <c r="D103" s="335"/>
    </row>
    <row r="104" spans="1:4" ht="12.75">
      <c r="A104" s="336">
        <v>2193</v>
      </c>
      <c r="B104" s="337" t="s">
        <v>706</v>
      </c>
      <c r="C104" s="338" t="s">
        <v>55</v>
      </c>
      <c r="D104" s="269">
        <v>1600</v>
      </c>
    </row>
    <row r="105" spans="1:4" ht="12.75">
      <c r="A105" s="339">
        <v>2194</v>
      </c>
      <c r="B105" s="340" t="s">
        <v>707</v>
      </c>
      <c r="C105" s="341" t="s">
        <v>55</v>
      </c>
      <c r="D105" s="333">
        <v>1200</v>
      </c>
    </row>
    <row r="106" spans="1:4" s="10" customFormat="1" ht="15.75" customHeight="1">
      <c r="A106" s="434" t="s">
        <v>95</v>
      </c>
      <c r="B106" s="442"/>
      <c r="C106" s="442"/>
      <c r="D106" s="342"/>
    </row>
    <row r="107" spans="1:4" ht="15.75" customHeight="1">
      <c r="A107" s="343" t="s">
        <v>96</v>
      </c>
      <c r="B107" s="344"/>
      <c r="C107" s="344"/>
      <c r="D107" s="345"/>
    </row>
    <row r="108" spans="1:4" ht="25.5">
      <c r="A108" s="346">
        <v>57</v>
      </c>
      <c r="B108" s="347" t="s">
        <v>713</v>
      </c>
      <c r="C108" s="348" t="s">
        <v>65</v>
      </c>
      <c r="D108" s="296">
        <v>390</v>
      </c>
    </row>
    <row r="109" spans="1:4" ht="12.75">
      <c r="A109" s="346">
        <v>55</v>
      </c>
      <c r="B109" s="349" t="s">
        <v>644</v>
      </c>
      <c r="C109" s="350" t="s">
        <v>65</v>
      </c>
      <c r="D109" s="297">
        <v>250</v>
      </c>
    </row>
    <row r="110" spans="1:4" s="136" customFormat="1" ht="12.75">
      <c r="A110" s="346">
        <v>3183</v>
      </c>
      <c r="B110" s="349" t="s">
        <v>267</v>
      </c>
      <c r="C110" s="350" t="s">
        <v>65</v>
      </c>
      <c r="D110" s="297">
        <v>300</v>
      </c>
    </row>
    <row r="111" spans="1:4" ht="12.75">
      <c r="A111" s="346">
        <v>44</v>
      </c>
      <c r="B111" s="349" t="s">
        <v>269</v>
      </c>
      <c r="C111" s="350" t="s">
        <v>65</v>
      </c>
      <c r="D111" s="297">
        <v>520</v>
      </c>
    </row>
    <row r="112" spans="1:4" s="136" customFormat="1" ht="25.5">
      <c r="A112" s="346">
        <v>3184</v>
      </c>
      <c r="B112" s="349" t="s">
        <v>270</v>
      </c>
      <c r="C112" s="350" t="s">
        <v>65</v>
      </c>
      <c r="D112" s="297">
        <v>300</v>
      </c>
    </row>
    <row r="113" spans="1:4" s="136" customFormat="1" ht="25.5">
      <c r="A113" s="346">
        <v>3185</v>
      </c>
      <c r="B113" s="349" t="s">
        <v>576</v>
      </c>
      <c r="C113" s="350" t="s">
        <v>65</v>
      </c>
      <c r="D113" s="297">
        <v>240</v>
      </c>
    </row>
    <row r="114" spans="1:4" s="10" customFormat="1" ht="12" customHeight="1">
      <c r="A114" s="346">
        <v>38</v>
      </c>
      <c r="B114" s="349" t="s">
        <v>272</v>
      </c>
      <c r="C114" s="350" t="s">
        <v>65</v>
      </c>
      <c r="D114" s="351">
        <v>360</v>
      </c>
    </row>
    <row r="115" spans="1:4" s="10" customFormat="1" ht="12.75">
      <c r="A115" s="346">
        <v>24</v>
      </c>
      <c r="B115" s="349" t="s">
        <v>97</v>
      </c>
      <c r="C115" s="350" t="s">
        <v>65</v>
      </c>
      <c r="D115" s="351">
        <v>290</v>
      </c>
    </row>
    <row r="116" spans="1:4" ht="12.75">
      <c r="A116" s="346">
        <v>40</v>
      </c>
      <c r="B116" s="349" t="s">
        <v>98</v>
      </c>
      <c r="C116" s="350" t="s">
        <v>65</v>
      </c>
      <c r="D116" s="297">
        <v>360</v>
      </c>
    </row>
    <row r="117" spans="1:4" ht="12.75">
      <c r="A117" s="346">
        <v>34</v>
      </c>
      <c r="B117" s="349" t="s">
        <v>99</v>
      </c>
      <c r="C117" s="350" t="s">
        <v>65</v>
      </c>
      <c r="D117" s="297">
        <v>300</v>
      </c>
    </row>
    <row r="118" spans="1:4" ht="12.75">
      <c r="A118" s="346">
        <v>26</v>
      </c>
      <c r="B118" s="349" t="s">
        <v>100</v>
      </c>
      <c r="C118" s="350" t="s">
        <v>65</v>
      </c>
      <c r="D118" s="297">
        <v>240</v>
      </c>
    </row>
    <row r="119" spans="1:4" s="136" customFormat="1" ht="25.5">
      <c r="A119" s="346">
        <v>3186</v>
      </c>
      <c r="B119" s="349" t="s">
        <v>645</v>
      </c>
      <c r="C119" s="350" t="s">
        <v>65</v>
      </c>
      <c r="D119" s="297">
        <v>430</v>
      </c>
    </row>
    <row r="120" spans="1:4" ht="12.75">
      <c r="A120" s="346">
        <v>37</v>
      </c>
      <c r="B120" s="349" t="s">
        <v>278</v>
      </c>
      <c r="C120" s="350" t="s">
        <v>65</v>
      </c>
      <c r="D120" s="297">
        <v>650</v>
      </c>
    </row>
    <row r="121" spans="1:4" s="136" customFormat="1" ht="12.75">
      <c r="A121" s="346">
        <v>3187</v>
      </c>
      <c r="B121" s="349" t="s">
        <v>280</v>
      </c>
      <c r="C121" s="350" t="s">
        <v>65</v>
      </c>
      <c r="D121" s="297">
        <v>360</v>
      </c>
    </row>
    <row r="122" spans="1:4" ht="25.5">
      <c r="A122" s="346">
        <v>1150</v>
      </c>
      <c r="B122" s="349" t="s">
        <v>101</v>
      </c>
      <c r="C122" s="350" t="s">
        <v>65</v>
      </c>
      <c r="D122" s="297">
        <v>1320</v>
      </c>
    </row>
    <row r="123" spans="1:4" ht="14.25" customHeight="1">
      <c r="A123" s="346">
        <v>25</v>
      </c>
      <c r="B123" s="349" t="s">
        <v>102</v>
      </c>
      <c r="C123" s="350" t="s">
        <v>65</v>
      </c>
      <c r="D123" s="297">
        <v>240</v>
      </c>
    </row>
    <row r="124" spans="1:4" ht="12.75">
      <c r="A124" s="346">
        <v>27</v>
      </c>
      <c r="B124" s="349" t="s">
        <v>103</v>
      </c>
      <c r="C124" s="350" t="s">
        <v>65</v>
      </c>
      <c r="D124" s="297">
        <v>300</v>
      </c>
    </row>
    <row r="125" spans="1:4" ht="12.75">
      <c r="A125" s="346">
        <v>228</v>
      </c>
      <c r="B125" s="349" t="s">
        <v>104</v>
      </c>
      <c r="C125" s="350" t="s">
        <v>65</v>
      </c>
      <c r="D125" s="297">
        <v>300</v>
      </c>
    </row>
    <row r="126" spans="1:4" ht="25.5">
      <c r="A126" s="346">
        <v>286</v>
      </c>
      <c r="B126" s="349" t="s">
        <v>105</v>
      </c>
      <c r="C126" s="350" t="s">
        <v>65</v>
      </c>
      <c r="D126" s="297">
        <v>410</v>
      </c>
    </row>
    <row r="127" spans="1:4" ht="12.75">
      <c r="A127" s="346">
        <v>284</v>
      </c>
      <c r="B127" s="349" t="s">
        <v>106</v>
      </c>
      <c r="C127" s="350" t="s">
        <v>65</v>
      </c>
      <c r="D127" s="297">
        <v>300</v>
      </c>
    </row>
    <row r="128" spans="1:4" ht="12.75">
      <c r="A128" s="346">
        <v>33</v>
      </c>
      <c r="B128" s="349" t="s">
        <v>107</v>
      </c>
      <c r="C128" s="350" t="s">
        <v>65</v>
      </c>
      <c r="D128" s="297">
        <v>300</v>
      </c>
    </row>
    <row r="129" spans="1:4" ht="12.75">
      <c r="A129" s="346">
        <v>21</v>
      </c>
      <c r="B129" s="349" t="s">
        <v>108</v>
      </c>
      <c r="C129" s="350" t="s">
        <v>65</v>
      </c>
      <c r="D129" s="297">
        <v>300</v>
      </c>
    </row>
    <row r="130" spans="1:4" ht="12.75">
      <c r="A130" s="346">
        <v>23</v>
      </c>
      <c r="B130" s="349" t="s">
        <v>109</v>
      </c>
      <c r="C130" s="350" t="s">
        <v>65</v>
      </c>
      <c r="D130" s="297">
        <v>300</v>
      </c>
    </row>
    <row r="131" spans="1:4" ht="12.75">
      <c r="A131" s="346">
        <v>32</v>
      </c>
      <c r="B131" s="349" t="s">
        <v>110</v>
      </c>
      <c r="C131" s="350" t="s">
        <v>65</v>
      </c>
      <c r="D131" s="297">
        <v>300</v>
      </c>
    </row>
    <row r="132" spans="1:4" s="136" customFormat="1" ht="14.25" customHeight="1">
      <c r="A132" s="346">
        <v>3188</v>
      </c>
      <c r="B132" s="349" t="s">
        <v>283</v>
      </c>
      <c r="C132" s="350" t="s">
        <v>65</v>
      </c>
      <c r="D132" s="297">
        <v>300</v>
      </c>
    </row>
    <row r="133" spans="1:4" ht="12.75">
      <c r="A133" s="346">
        <v>245</v>
      </c>
      <c r="B133" s="349" t="s">
        <v>111</v>
      </c>
      <c r="C133" s="350" t="s">
        <v>65</v>
      </c>
      <c r="D133" s="297">
        <v>460</v>
      </c>
    </row>
    <row r="134" spans="1:4" ht="12.75">
      <c r="A134" s="346">
        <v>577</v>
      </c>
      <c r="B134" s="349" t="s">
        <v>112</v>
      </c>
      <c r="C134" s="350" t="s">
        <v>65</v>
      </c>
      <c r="D134" s="297">
        <v>300</v>
      </c>
    </row>
    <row r="135" spans="1:4" ht="12.75">
      <c r="A135" s="346">
        <v>697</v>
      </c>
      <c r="B135" s="349" t="s">
        <v>113</v>
      </c>
      <c r="C135" s="350" t="s">
        <v>65</v>
      </c>
      <c r="D135" s="297">
        <v>420</v>
      </c>
    </row>
    <row r="136" spans="1:4" ht="12.75">
      <c r="A136" s="346">
        <v>43</v>
      </c>
      <c r="B136" s="349" t="s">
        <v>114</v>
      </c>
      <c r="C136" s="350" t="s">
        <v>65</v>
      </c>
      <c r="D136" s="297">
        <v>250</v>
      </c>
    </row>
    <row r="137" spans="1:4" ht="12.75">
      <c r="A137" s="346">
        <v>246</v>
      </c>
      <c r="B137" s="349" t="s">
        <v>115</v>
      </c>
      <c r="C137" s="350" t="s">
        <v>65</v>
      </c>
      <c r="D137" s="297">
        <v>440</v>
      </c>
    </row>
    <row r="138" spans="1:4" ht="12.75">
      <c r="A138" s="346">
        <v>291</v>
      </c>
      <c r="B138" s="349" t="s">
        <v>116</v>
      </c>
      <c r="C138" s="350" t="s">
        <v>65</v>
      </c>
      <c r="D138" s="297">
        <v>240</v>
      </c>
    </row>
    <row r="139" spans="1:4" ht="12.75">
      <c r="A139" s="346">
        <v>29</v>
      </c>
      <c r="B139" s="349" t="s">
        <v>117</v>
      </c>
      <c r="C139" s="350" t="s">
        <v>65</v>
      </c>
      <c r="D139" s="297">
        <v>300</v>
      </c>
    </row>
    <row r="140" spans="1:4" ht="25.5">
      <c r="A140" s="346">
        <v>30</v>
      </c>
      <c r="B140" s="349" t="s">
        <v>118</v>
      </c>
      <c r="C140" s="350" t="s">
        <v>65</v>
      </c>
      <c r="D140" s="297">
        <v>430</v>
      </c>
    </row>
    <row r="141" spans="1:4" ht="12.75">
      <c r="A141" s="346">
        <v>28</v>
      </c>
      <c r="B141" s="349" t="s">
        <v>294</v>
      </c>
      <c r="C141" s="350" t="s">
        <v>65</v>
      </c>
      <c r="D141" s="297">
        <v>240</v>
      </c>
    </row>
    <row r="142" spans="1:4" ht="12.75">
      <c r="A142" s="346">
        <v>48</v>
      </c>
      <c r="B142" s="349" t="s">
        <v>302</v>
      </c>
      <c r="C142" s="350" t="s">
        <v>65</v>
      </c>
      <c r="D142" s="297">
        <v>240</v>
      </c>
    </row>
    <row r="143" spans="1:4" s="142" customFormat="1" ht="25.5">
      <c r="A143" s="352">
        <v>3189</v>
      </c>
      <c r="B143" s="237" t="s">
        <v>578</v>
      </c>
      <c r="C143" s="353" t="s">
        <v>65</v>
      </c>
      <c r="D143" s="307">
        <v>1830</v>
      </c>
    </row>
    <row r="144" spans="1:4" ht="25.5">
      <c r="A144" s="346">
        <v>45</v>
      </c>
      <c r="B144" s="349" t="s">
        <v>119</v>
      </c>
      <c r="C144" s="350" t="s">
        <v>65</v>
      </c>
      <c r="D144" s="297">
        <v>780</v>
      </c>
    </row>
    <row r="145" spans="1:4" ht="25.5">
      <c r="A145" s="346">
        <v>20</v>
      </c>
      <c r="B145" s="349" t="s">
        <v>120</v>
      </c>
      <c r="C145" s="350" t="s">
        <v>65</v>
      </c>
      <c r="D145" s="297">
        <v>540</v>
      </c>
    </row>
    <row r="146" spans="1:4" ht="25.5">
      <c r="A146" s="346">
        <v>42</v>
      </c>
      <c r="B146" s="349" t="s">
        <v>307</v>
      </c>
      <c r="C146" s="350" t="s">
        <v>65</v>
      </c>
      <c r="D146" s="297">
        <v>300</v>
      </c>
    </row>
    <row r="147" spans="1:4" s="136" customFormat="1" ht="25.5">
      <c r="A147" s="346">
        <v>3190</v>
      </c>
      <c r="B147" s="349" t="s">
        <v>309</v>
      </c>
      <c r="C147" s="350" t="s">
        <v>65</v>
      </c>
      <c r="D147" s="297">
        <v>390</v>
      </c>
    </row>
    <row r="148" spans="1:4" s="136" customFormat="1" ht="12.75">
      <c r="A148" s="190">
        <v>3313</v>
      </c>
      <c r="B148" s="191" t="s">
        <v>721</v>
      </c>
      <c r="C148" s="192" t="s">
        <v>65</v>
      </c>
      <c r="D148" s="297">
        <v>300</v>
      </c>
    </row>
    <row r="149" spans="1:4" ht="12.75">
      <c r="A149" s="346">
        <v>49</v>
      </c>
      <c r="B149" s="349" t="s">
        <v>121</v>
      </c>
      <c r="C149" s="350" t="s">
        <v>65</v>
      </c>
      <c r="D149" s="297">
        <v>300</v>
      </c>
    </row>
    <row r="150" spans="1:4" ht="12.75">
      <c r="A150" s="346">
        <v>51</v>
      </c>
      <c r="B150" s="349" t="s">
        <v>122</v>
      </c>
      <c r="C150" s="350" t="s">
        <v>65</v>
      </c>
      <c r="D150" s="297">
        <v>360</v>
      </c>
    </row>
    <row r="151" spans="1:4" ht="25.5">
      <c r="A151" s="354">
        <v>1439</v>
      </c>
      <c r="B151" s="237" t="s">
        <v>579</v>
      </c>
      <c r="C151" s="350" t="s">
        <v>65</v>
      </c>
      <c r="D151" s="297">
        <v>300</v>
      </c>
    </row>
    <row r="152" spans="1:4" ht="25.5">
      <c r="A152" s="354">
        <v>1440</v>
      </c>
      <c r="B152" s="237" t="s">
        <v>580</v>
      </c>
      <c r="C152" s="350" t="s">
        <v>65</v>
      </c>
      <c r="D152" s="297">
        <v>300</v>
      </c>
    </row>
    <row r="153" spans="1:4" s="142" customFormat="1" ht="25.5">
      <c r="A153" s="355">
        <v>3191</v>
      </c>
      <c r="B153" s="237" t="s">
        <v>581</v>
      </c>
      <c r="C153" s="353" t="s">
        <v>65</v>
      </c>
      <c r="D153" s="307">
        <v>360</v>
      </c>
    </row>
    <row r="154" spans="1:4" ht="25.5">
      <c r="A154" s="354">
        <v>1442</v>
      </c>
      <c r="B154" s="237" t="s">
        <v>582</v>
      </c>
      <c r="C154" s="350" t="s">
        <v>65</v>
      </c>
      <c r="D154" s="297">
        <v>300</v>
      </c>
    </row>
    <row r="155" spans="1:4" ht="12.75">
      <c r="A155" s="356">
        <v>3313</v>
      </c>
      <c r="B155" s="270" t="s">
        <v>721</v>
      </c>
      <c r="C155" s="357" t="s">
        <v>65</v>
      </c>
      <c r="D155" s="319">
        <v>300</v>
      </c>
    </row>
    <row r="156" spans="1:4" ht="15.75">
      <c r="A156" s="358" t="s">
        <v>123</v>
      </c>
      <c r="B156" s="359"/>
      <c r="C156" s="359"/>
      <c r="D156" s="345"/>
    </row>
    <row r="157" spans="1:4" s="161" customFormat="1" ht="29.25" customHeight="1">
      <c r="A157" s="360">
        <v>3192</v>
      </c>
      <c r="B157" s="361" t="s">
        <v>313</v>
      </c>
      <c r="C157" s="362" t="s">
        <v>65</v>
      </c>
      <c r="D157" s="363">
        <v>890</v>
      </c>
    </row>
    <row r="158" spans="1:4" ht="12.75">
      <c r="A158" s="346">
        <v>238</v>
      </c>
      <c r="B158" s="349" t="s">
        <v>72</v>
      </c>
      <c r="C158" s="350" t="s">
        <v>65</v>
      </c>
      <c r="D158" s="297">
        <v>290</v>
      </c>
    </row>
    <row r="159" spans="1:4" s="136" customFormat="1" ht="12.75">
      <c r="A159" s="346">
        <v>3193</v>
      </c>
      <c r="B159" s="349" t="s">
        <v>315</v>
      </c>
      <c r="C159" s="350" t="s">
        <v>65</v>
      </c>
      <c r="D159" s="297">
        <v>640</v>
      </c>
    </row>
    <row r="160" spans="1:4" s="136" customFormat="1" ht="25.5">
      <c r="A160" s="346">
        <v>3194</v>
      </c>
      <c r="B160" s="349" t="s">
        <v>317</v>
      </c>
      <c r="C160" s="350" t="s">
        <v>65</v>
      </c>
      <c r="D160" s="297">
        <v>1280</v>
      </c>
    </row>
    <row r="161" spans="1:4" s="136" customFormat="1" ht="25.5">
      <c r="A161" s="346">
        <v>3195</v>
      </c>
      <c r="B161" s="349" t="s">
        <v>318</v>
      </c>
      <c r="C161" s="350" t="s">
        <v>65</v>
      </c>
      <c r="D161" s="297">
        <v>1280</v>
      </c>
    </row>
    <row r="162" spans="1:4" s="136" customFormat="1" ht="25.5">
      <c r="A162" s="346">
        <v>3196</v>
      </c>
      <c r="B162" s="349" t="s">
        <v>647</v>
      </c>
      <c r="C162" s="350" t="s">
        <v>65</v>
      </c>
      <c r="D162" s="297">
        <v>1790</v>
      </c>
    </row>
    <row r="163" spans="1:4" s="163" customFormat="1" ht="14.25" customHeight="1">
      <c r="A163" s="346">
        <v>3197</v>
      </c>
      <c r="B163" s="349" t="s">
        <v>321</v>
      </c>
      <c r="C163" s="350" t="s">
        <v>65</v>
      </c>
      <c r="D163" s="364">
        <v>460</v>
      </c>
    </row>
    <row r="164" spans="1:4" s="136" customFormat="1" ht="25.5">
      <c r="A164" s="346">
        <v>3198</v>
      </c>
      <c r="B164" s="349" t="s">
        <v>322</v>
      </c>
      <c r="C164" s="350" t="s">
        <v>65</v>
      </c>
      <c r="D164" s="297">
        <v>830</v>
      </c>
    </row>
    <row r="165" spans="1:4" s="161" customFormat="1" ht="38.25">
      <c r="A165" s="365">
        <v>3199</v>
      </c>
      <c r="B165" s="366" t="s">
        <v>323</v>
      </c>
      <c r="C165" s="367" t="s">
        <v>65</v>
      </c>
      <c r="D165" s="368">
        <v>1940</v>
      </c>
    </row>
    <row r="166" spans="1:4" s="164" customFormat="1" ht="25.5">
      <c r="A166" s="369">
        <v>3200</v>
      </c>
      <c r="B166" s="370" t="s">
        <v>324</v>
      </c>
      <c r="C166" s="371" t="s">
        <v>65</v>
      </c>
      <c r="D166" s="100">
        <v>3540</v>
      </c>
    </row>
    <row r="167" spans="1:4" s="164" customFormat="1" ht="25.5">
      <c r="A167" s="369">
        <v>3201</v>
      </c>
      <c r="B167" s="370" t="s">
        <v>325</v>
      </c>
      <c r="C167" s="371" t="s">
        <v>65</v>
      </c>
      <c r="D167" s="100">
        <v>1280</v>
      </c>
    </row>
    <row r="168" spans="1:4" s="161" customFormat="1" ht="12.75">
      <c r="A168" s="365">
        <v>3202</v>
      </c>
      <c r="B168" s="366" t="s">
        <v>326</v>
      </c>
      <c r="C168" s="367" t="s">
        <v>65</v>
      </c>
      <c r="D168" s="368">
        <v>1190</v>
      </c>
    </row>
    <row r="169" spans="1:4" s="136" customFormat="1" ht="12.75">
      <c r="A169" s="346">
        <v>3203</v>
      </c>
      <c r="B169" s="349" t="s">
        <v>328</v>
      </c>
      <c r="C169" s="350" t="s">
        <v>65</v>
      </c>
      <c r="D169" s="297">
        <v>680</v>
      </c>
    </row>
    <row r="170" spans="1:4" s="136" customFormat="1" ht="25.5">
      <c r="A170" s="346">
        <v>3204</v>
      </c>
      <c r="B170" s="349" t="s">
        <v>329</v>
      </c>
      <c r="C170" s="350" t="s">
        <v>65</v>
      </c>
      <c r="D170" s="297">
        <v>410</v>
      </c>
    </row>
    <row r="171" spans="1:4" s="136" customFormat="1" ht="25.5">
      <c r="A171" s="346">
        <v>3205</v>
      </c>
      <c r="B171" s="349" t="s">
        <v>330</v>
      </c>
      <c r="C171" s="350" t="s">
        <v>65</v>
      </c>
      <c r="D171" s="297">
        <v>360</v>
      </c>
    </row>
    <row r="172" spans="1:4" s="136" customFormat="1" ht="12.75">
      <c r="A172" s="346">
        <v>3206</v>
      </c>
      <c r="B172" s="349" t="s">
        <v>334</v>
      </c>
      <c r="C172" s="350" t="s">
        <v>65</v>
      </c>
      <c r="D172" s="297">
        <v>650</v>
      </c>
    </row>
    <row r="173" spans="1:4" s="136" customFormat="1" ht="25.5">
      <c r="A173" s="346">
        <v>3207</v>
      </c>
      <c r="B173" s="349" t="s">
        <v>717</v>
      </c>
      <c r="C173" s="350" t="s">
        <v>65</v>
      </c>
      <c r="D173" s="297">
        <v>240</v>
      </c>
    </row>
    <row r="174" spans="1:4" s="136" customFormat="1" ht="12.75">
      <c r="A174" s="346">
        <v>3208</v>
      </c>
      <c r="B174" s="349" t="s">
        <v>339</v>
      </c>
      <c r="C174" s="350" t="s">
        <v>65</v>
      </c>
      <c r="D174" s="297">
        <v>620</v>
      </c>
    </row>
    <row r="175" spans="1:4" s="136" customFormat="1" ht="12.75">
      <c r="A175" s="346">
        <v>3209</v>
      </c>
      <c r="B175" s="349" t="s">
        <v>340</v>
      </c>
      <c r="C175" s="350" t="s">
        <v>65</v>
      </c>
      <c r="D175" s="297">
        <v>620</v>
      </c>
    </row>
    <row r="176" spans="1:4" s="136" customFormat="1" ht="12.75">
      <c r="A176" s="346">
        <v>3210</v>
      </c>
      <c r="B176" s="349" t="s">
        <v>342</v>
      </c>
      <c r="C176" s="350" t="s">
        <v>65</v>
      </c>
      <c r="D176" s="297">
        <v>620</v>
      </c>
    </row>
    <row r="177" spans="1:4" ht="12.75">
      <c r="A177" s="346">
        <v>1361</v>
      </c>
      <c r="B177" s="349" t="s">
        <v>345</v>
      </c>
      <c r="C177" s="350" t="s">
        <v>65</v>
      </c>
      <c r="D177" s="297">
        <v>540</v>
      </c>
    </row>
    <row r="178" spans="1:4" s="136" customFormat="1" ht="12.75">
      <c r="A178" s="346">
        <v>3211</v>
      </c>
      <c r="B178" s="349" t="s">
        <v>335</v>
      </c>
      <c r="C178" s="350" t="s">
        <v>65</v>
      </c>
      <c r="D178" s="297">
        <v>650</v>
      </c>
    </row>
    <row r="179" spans="1:4" ht="25.5">
      <c r="A179" s="346">
        <v>6</v>
      </c>
      <c r="B179" s="349" t="s">
        <v>714</v>
      </c>
      <c r="C179" s="350" t="s">
        <v>65</v>
      </c>
      <c r="D179" s="297">
        <v>280</v>
      </c>
    </row>
    <row r="180" spans="1:4" s="136" customFormat="1" ht="12.75">
      <c r="A180" s="346">
        <v>3212</v>
      </c>
      <c r="B180" s="349" t="s">
        <v>347</v>
      </c>
      <c r="C180" s="350" t="s">
        <v>65</v>
      </c>
      <c r="D180" s="297">
        <v>280</v>
      </c>
    </row>
    <row r="181" spans="1:4" s="136" customFormat="1" ht="12.75">
      <c r="A181" s="346">
        <v>3213</v>
      </c>
      <c r="B181" s="349" t="s">
        <v>652</v>
      </c>
      <c r="C181" s="350" t="s">
        <v>65</v>
      </c>
      <c r="D181" s="297">
        <v>460</v>
      </c>
    </row>
    <row r="182" spans="1:4" s="136" customFormat="1" ht="12.75">
      <c r="A182" s="346">
        <v>3214</v>
      </c>
      <c r="B182" s="349" t="s">
        <v>653</v>
      </c>
      <c r="C182" s="350" t="s">
        <v>65</v>
      </c>
      <c r="D182" s="297">
        <v>240</v>
      </c>
    </row>
    <row r="183" spans="1:4" s="136" customFormat="1" ht="12.75">
      <c r="A183" s="346">
        <v>3215</v>
      </c>
      <c r="B183" s="349" t="s">
        <v>351</v>
      </c>
      <c r="C183" s="350" t="s">
        <v>65</v>
      </c>
      <c r="D183" s="297">
        <v>230</v>
      </c>
    </row>
    <row r="184" spans="1:4" ht="25.5">
      <c r="A184" s="346">
        <v>1400</v>
      </c>
      <c r="B184" s="349" t="s">
        <v>52</v>
      </c>
      <c r="C184" s="350" t="s">
        <v>65</v>
      </c>
      <c r="D184" s="297">
        <v>130</v>
      </c>
    </row>
    <row r="185" spans="1:4" s="136" customFormat="1" ht="25.5">
      <c r="A185" s="346">
        <v>3216</v>
      </c>
      <c r="B185" s="349" t="s">
        <v>354</v>
      </c>
      <c r="C185" s="350" t="s">
        <v>65</v>
      </c>
      <c r="D185" s="297">
        <v>430</v>
      </c>
    </row>
    <row r="186" spans="1:4" s="136" customFormat="1" ht="30.75" customHeight="1">
      <c r="A186" s="346">
        <v>3217</v>
      </c>
      <c r="B186" s="349" t="s">
        <v>353</v>
      </c>
      <c r="C186" s="350" t="s">
        <v>65</v>
      </c>
      <c r="D186" s="297">
        <v>240</v>
      </c>
    </row>
    <row r="187" spans="1:4" s="136" customFormat="1" ht="25.5">
      <c r="A187" s="354">
        <v>3218</v>
      </c>
      <c r="B187" s="349" t="s">
        <v>357</v>
      </c>
      <c r="C187" s="350" t="s">
        <v>65</v>
      </c>
      <c r="D187" s="297">
        <v>410</v>
      </c>
    </row>
    <row r="188" spans="1:4" s="194" customFormat="1" ht="12.75">
      <c r="A188" s="271">
        <v>3314</v>
      </c>
      <c r="B188" s="272" t="s">
        <v>719</v>
      </c>
      <c r="C188" s="273" t="s">
        <v>65</v>
      </c>
      <c r="D188" s="372">
        <v>1320</v>
      </c>
    </row>
    <row r="189" spans="1:4" s="41" customFormat="1" ht="15.75">
      <c r="A189" s="373" t="s">
        <v>124</v>
      </c>
      <c r="B189" s="374"/>
      <c r="C189" s="374"/>
      <c r="D189" s="375"/>
    </row>
    <row r="190" spans="1:4" s="159" customFormat="1" ht="12.75">
      <c r="A190" s="376">
        <v>3219</v>
      </c>
      <c r="B190" s="377" t="s">
        <v>358</v>
      </c>
      <c r="C190" s="378" t="s">
        <v>65</v>
      </c>
      <c r="D190" s="269">
        <v>390</v>
      </c>
    </row>
    <row r="191" spans="1:4" s="159" customFormat="1" ht="12.75">
      <c r="A191" s="379">
        <v>3220</v>
      </c>
      <c r="B191" s="380" t="s">
        <v>360</v>
      </c>
      <c r="C191" s="381" t="s">
        <v>65</v>
      </c>
      <c r="D191" s="100">
        <v>230</v>
      </c>
    </row>
    <row r="192" spans="1:4" s="41" customFormat="1" ht="12.75">
      <c r="A192" s="379">
        <v>73</v>
      </c>
      <c r="B192" s="380" t="s">
        <v>125</v>
      </c>
      <c r="C192" s="381" t="s">
        <v>65</v>
      </c>
      <c r="D192" s="100">
        <v>150</v>
      </c>
    </row>
    <row r="193" spans="1:4" s="41" customFormat="1" ht="12.75">
      <c r="A193" s="379">
        <v>581</v>
      </c>
      <c r="B193" s="349" t="s">
        <v>72</v>
      </c>
      <c r="C193" s="381" t="s">
        <v>65</v>
      </c>
      <c r="D193" s="100">
        <v>290</v>
      </c>
    </row>
    <row r="194" spans="1:4" s="41" customFormat="1" ht="12.75">
      <c r="A194" s="379">
        <v>70</v>
      </c>
      <c r="B194" s="380" t="s">
        <v>126</v>
      </c>
      <c r="C194" s="381" t="s">
        <v>65</v>
      </c>
      <c r="D194" s="100">
        <v>230</v>
      </c>
    </row>
    <row r="195" spans="1:4" s="41" customFormat="1" ht="26.25" customHeight="1">
      <c r="A195" s="379">
        <v>71</v>
      </c>
      <c r="B195" s="380" t="s">
        <v>364</v>
      </c>
      <c r="C195" s="381" t="s">
        <v>65</v>
      </c>
      <c r="D195" s="100">
        <v>340</v>
      </c>
    </row>
    <row r="196" spans="1:4" s="41" customFormat="1" ht="12.75">
      <c r="A196" s="379">
        <v>582</v>
      </c>
      <c r="B196" s="380" t="s">
        <v>127</v>
      </c>
      <c r="C196" s="381" t="s">
        <v>65</v>
      </c>
      <c r="D196" s="100">
        <v>230</v>
      </c>
    </row>
    <row r="197" spans="1:4" s="159" customFormat="1" ht="12.75">
      <c r="A197" s="379">
        <v>3221</v>
      </c>
      <c r="B197" s="380" t="s">
        <v>367</v>
      </c>
      <c r="C197" s="381" t="s">
        <v>65</v>
      </c>
      <c r="D197" s="100">
        <v>390</v>
      </c>
    </row>
    <row r="198" spans="1:4" s="159" customFormat="1" ht="25.5">
      <c r="A198" s="379">
        <v>3222</v>
      </c>
      <c r="B198" s="380" t="s">
        <v>369</v>
      </c>
      <c r="C198" s="381" t="s">
        <v>65</v>
      </c>
      <c r="D198" s="316">
        <v>360</v>
      </c>
    </row>
    <row r="199" spans="1:4" s="159" customFormat="1" ht="12.75">
      <c r="A199" s="379">
        <v>3223</v>
      </c>
      <c r="B199" s="380" t="s">
        <v>370</v>
      </c>
      <c r="C199" s="381" t="s">
        <v>65</v>
      </c>
      <c r="D199" s="100">
        <v>360</v>
      </c>
    </row>
    <row r="200" spans="1:4" s="41" customFormat="1" ht="12.75">
      <c r="A200" s="379">
        <v>75</v>
      </c>
      <c r="B200" s="380" t="s">
        <v>128</v>
      </c>
      <c r="C200" s="381" t="s">
        <v>65</v>
      </c>
      <c r="D200" s="100">
        <v>210</v>
      </c>
    </row>
    <row r="201" spans="1:4" s="41" customFormat="1" ht="12.75">
      <c r="A201" s="379">
        <v>62</v>
      </c>
      <c r="B201" s="380" t="s">
        <v>129</v>
      </c>
      <c r="C201" s="381" t="s">
        <v>65</v>
      </c>
      <c r="D201" s="100">
        <v>360</v>
      </c>
    </row>
    <row r="202" spans="1:4" s="41" customFormat="1" ht="12.75">
      <c r="A202" s="379">
        <v>61</v>
      </c>
      <c r="B202" s="380" t="s">
        <v>130</v>
      </c>
      <c r="C202" s="381" t="s">
        <v>65</v>
      </c>
      <c r="D202" s="100">
        <v>360</v>
      </c>
    </row>
    <row r="203" spans="1:4" s="41" customFormat="1" ht="12.75">
      <c r="A203" s="379">
        <v>72</v>
      </c>
      <c r="B203" s="380" t="s">
        <v>131</v>
      </c>
      <c r="C203" s="381" t="s">
        <v>65</v>
      </c>
      <c r="D203" s="100">
        <v>370</v>
      </c>
    </row>
    <row r="204" spans="1:4" s="41" customFormat="1" ht="14.25" customHeight="1">
      <c r="A204" s="379">
        <v>65</v>
      </c>
      <c r="B204" s="380" t="s">
        <v>132</v>
      </c>
      <c r="C204" s="381" t="s">
        <v>65</v>
      </c>
      <c r="D204" s="100">
        <v>360</v>
      </c>
    </row>
    <row r="205" spans="1:4" s="41" customFormat="1" ht="12.75">
      <c r="A205" s="379">
        <v>64</v>
      </c>
      <c r="B205" s="380" t="s">
        <v>133</v>
      </c>
      <c r="C205" s="381" t="s">
        <v>65</v>
      </c>
      <c r="D205" s="100">
        <v>360</v>
      </c>
    </row>
    <row r="206" spans="1:4" s="41" customFormat="1" ht="25.5">
      <c r="A206" s="379">
        <v>250</v>
      </c>
      <c r="B206" s="380" t="s">
        <v>134</v>
      </c>
      <c r="C206" s="381" t="s">
        <v>65</v>
      </c>
      <c r="D206" s="100">
        <v>630</v>
      </c>
    </row>
    <row r="207" spans="1:4" s="168" customFormat="1" ht="25.5">
      <c r="A207" s="382">
        <v>3224</v>
      </c>
      <c r="B207" s="383" t="s">
        <v>372</v>
      </c>
      <c r="C207" s="384" t="s">
        <v>65</v>
      </c>
      <c r="D207" s="385">
        <v>210</v>
      </c>
    </row>
    <row r="208" spans="1:4" s="168" customFormat="1" ht="25.5">
      <c r="A208" s="382">
        <v>3225</v>
      </c>
      <c r="B208" s="383" t="s">
        <v>614</v>
      </c>
      <c r="C208" s="384" t="s">
        <v>65</v>
      </c>
      <c r="D208" s="385">
        <v>360</v>
      </c>
    </row>
    <row r="209" spans="1:4" s="168" customFormat="1" ht="28.5" customHeight="1">
      <c r="A209" s="382">
        <v>3226</v>
      </c>
      <c r="B209" s="383" t="s">
        <v>613</v>
      </c>
      <c r="C209" s="384" t="s">
        <v>65</v>
      </c>
      <c r="D209" s="385">
        <v>430</v>
      </c>
    </row>
    <row r="210" spans="1:4" s="168" customFormat="1" ht="12.75">
      <c r="A210" s="382">
        <v>3227</v>
      </c>
      <c r="B210" s="383" t="s">
        <v>382</v>
      </c>
      <c r="C210" s="384" t="s">
        <v>65</v>
      </c>
      <c r="D210" s="385">
        <v>1120</v>
      </c>
    </row>
    <row r="211" spans="1:4" s="168" customFormat="1" ht="28.5" customHeight="1">
      <c r="A211" s="382">
        <v>3228</v>
      </c>
      <c r="B211" s="383" t="s">
        <v>384</v>
      </c>
      <c r="C211" s="384" t="s">
        <v>65</v>
      </c>
      <c r="D211" s="385">
        <v>430</v>
      </c>
    </row>
    <row r="212" spans="1:4" s="168" customFormat="1" ht="25.5">
      <c r="A212" s="382">
        <v>3229</v>
      </c>
      <c r="B212" s="383" t="s">
        <v>386</v>
      </c>
      <c r="C212" s="384" t="s">
        <v>65</v>
      </c>
      <c r="D212" s="385">
        <v>490</v>
      </c>
    </row>
    <row r="213" spans="1:4" s="168" customFormat="1" ht="38.25">
      <c r="A213" s="382">
        <v>3230</v>
      </c>
      <c r="B213" s="383" t="s">
        <v>616</v>
      </c>
      <c r="C213" s="384" t="s">
        <v>65</v>
      </c>
      <c r="D213" s="385">
        <v>460</v>
      </c>
    </row>
    <row r="214" spans="1:4" s="168" customFormat="1" ht="25.5">
      <c r="A214" s="382">
        <v>3231</v>
      </c>
      <c r="B214" s="383" t="s">
        <v>388</v>
      </c>
      <c r="C214" s="384" t="s">
        <v>65</v>
      </c>
      <c r="D214" s="385">
        <v>460</v>
      </c>
    </row>
    <row r="215" spans="1:4" s="168" customFormat="1" ht="25.5">
      <c r="A215" s="382">
        <v>3232</v>
      </c>
      <c r="B215" s="383" t="s">
        <v>609</v>
      </c>
      <c r="C215" s="384" t="s">
        <v>65</v>
      </c>
      <c r="D215" s="385">
        <v>460</v>
      </c>
    </row>
    <row r="216" spans="1:4" s="168" customFormat="1" ht="25.5">
      <c r="A216" s="382">
        <v>3233</v>
      </c>
      <c r="B216" s="383" t="s">
        <v>617</v>
      </c>
      <c r="C216" s="384" t="s">
        <v>65</v>
      </c>
      <c r="D216" s="385">
        <v>370</v>
      </c>
    </row>
    <row r="217" spans="1:4" s="168" customFormat="1" ht="27.75" customHeight="1">
      <c r="A217" s="382">
        <v>3234</v>
      </c>
      <c r="B217" s="383" t="s">
        <v>618</v>
      </c>
      <c r="C217" s="384" t="s">
        <v>65</v>
      </c>
      <c r="D217" s="385">
        <v>370</v>
      </c>
    </row>
    <row r="218" spans="1:4" s="168" customFormat="1" ht="25.5">
      <c r="A218" s="382">
        <v>3235</v>
      </c>
      <c r="B218" s="383" t="s">
        <v>390</v>
      </c>
      <c r="C218" s="384" t="s">
        <v>65</v>
      </c>
      <c r="D218" s="385">
        <v>370</v>
      </c>
    </row>
    <row r="219" spans="1:4" s="41" customFormat="1" ht="13.5" customHeight="1">
      <c r="A219" s="379">
        <v>586</v>
      </c>
      <c r="B219" s="380" t="s">
        <v>135</v>
      </c>
      <c r="C219" s="381" t="s">
        <v>65</v>
      </c>
      <c r="D219" s="100">
        <v>210</v>
      </c>
    </row>
    <row r="220" spans="1:4" s="41" customFormat="1" ht="12.75">
      <c r="A220" s="379">
        <v>68</v>
      </c>
      <c r="B220" s="380" t="s">
        <v>136</v>
      </c>
      <c r="C220" s="381" t="s">
        <v>65</v>
      </c>
      <c r="D220" s="100">
        <v>630</v>
      </c>
    </row>
    <row r="221" spans="1:4" s="41" customFormat="1" ht="12.75">
      <c r="A221" s="379">
        <v>585</v>
      </c>
      <c r="B221" s="380" t="s">
        <v>137</v>
      </c>
      <c r="C221" s="381" t="s">
        <v>65</v>
      </c>
      <c r="D221" s="100">
        <v>210</v>
      </c>
    </row>
    <row r="222" spans="1:4" s="41" customFormat="1" ht="12.75">
      <c r="A222" s="379">
        <v>77</v>
      </c>
      <c r="B222" s="380" t="s">
        <v>138</v>
      </c>
      <c r="C222" s="381" t="s">
        <v>65</v>
      </c>
      <c r="D222" s="100">
        <v>230</v>
      </c>
    </row>
    <row r="223" spans="1:4" s="159" customFormat="1" ht="25.5">
      <c r="A223" s="379">
        <v>3236</v>
      </c>
      <c r="B223" s="380" t="s">
        <v>395</v>
      </c>
      <c r="C223" s="381" t="s">
        <v>65</v>
      </c>
      <c r="D223" s="100">
        <v>470</v>
      </c>
    </row>
    <row r="224" spans="1:4" s="159" customFormat="1" ht="12.75">
      <c r="A224" s="386">
        <v>3237</v>
      </c>
      <c r="B224" s="387" t="s">
        <v>655</v>
      </c>
      <c r="C224" s="388" t="s">
        <v>65</v>
      </c>
      <c r="D224" s="333">
        <v>950</v>
      </c>
    </row>
    <row r="225" spans="1:4" ht="24" customHeight="1">
      <c r="A225" s="434" t="s">
        <v>139</v>
      </c>
      <c r="B225" s="435"/>
      <c r="C225" s="435"/>
      <c r="D225" s="345"/>
    </row>
    <row r="226" spans="1:4" s="14" customFormat="1" ht="25.5">
      <c r="A226" s="389">
        <v>1389</v>
      </c>
      <c r="B226" s="390" t="s">
        <v>656</v>
      </c>
      <c r="C226" s="391" t="s">
        <v>65</v>
      </c>
      <c r="D226" s="392">
        <v>4640</v>
      </c>
    </row>
    <row r="227" spans="1:4" s="14" customFormat="1" ht="25.5">
      <c r="A227" s="393">
        <v>2028</v>
      </c>
      <c r="B227" s="28" t="s">
        <v>657</v>
      </c>
      <c r="C227" s="29" t="s">
        <v>65</v>
      </c>
      <c r="D227" s="103">
        <v>4640</v>
      </c>
    </row>
    <row r="228" spans="1:4" s="14" customFormat="1" ht="25.5">
      <c r="A228" s="281">
        <v>2029</v>
      </c>
      <c r="B228" s="79" t="s">
        <v>658</v>
      </c>
      <c r="C228" s="80" t="s">
        <v>65</v>
      </c>
      <c r="D228" s="103">
        <v>4640</v>
      </c>
    </row>
    <row r="229" spans="1:4" s="14" customFormat="1" ht="25.5">
      <c r="A229" s="281">
        <v>2030</v>
      </c>
      <c r="B229" s="28" t="s">
        <v>659</v>
      </c>
      <c r="C229" s="80" t="s">
        <v>65</v>
      </c>
      <c r="D229" s="103">
        <v>4640</v>
      </c>
    </row>
    <row r="230" spans="1:4" s="173" customFormat="1" ht="25.5">
      <c r="A230" s="279">
        <v>3238</v>
      </c>
      <c r="B230" s="28" t="s">
        <v>398</v>
      </c>
      <c r="C230" s="29" t="s">
        <v>65</v>
      </c>
      <c r="D230" s="103">
        <v>420</v>
      </c>
    </row>
    <row r="231" spans="1:4" s="14" customFormat="1" ht="25.5">
      <c r="A231" s="279">
        <v>2020</v>
      </c>
      <c r="B231" s="28" t="s">
        <v>140</v>
      </c>
      <c r="C231" s="29" t="s">
        <v>65</v>
      </c>
      <c r="D231" s="103">
        <v>950</v>
      </c>
    </row>
    <row r="232" spans="1:4" s="14" customFormat="1" ht="12.75">
      <c r="A232" s="279">
        <v>797</v>
      </c>
      <c r="B232" s="28" t="s">
        <v>141</v>
      </c>
      <c r="C232" s="29" t="s">
        <v>65</v>
      </c>
      <c r="D232" s="103">
        <v>1000</v>
      </c>
    </row>
    <row r="233" spans="1:4" s="173" customFormat="1" ht="25.5">
      <c r="A233" s="279">
        <v>3239</v>
      </c>
      <c r="B233" s="28" t="s">
        <v>404</v>
      </c>
      <c r="C233" s="29" t="s">
        <v>65</v>
      </c>
      <c r="D233" s="103">
        <v>860</v>
      </c>
    </row>
    <row r="234" spans="1:4" s="14" customFormat="1" ht="25.5">
      <c r="A234" s="279">
        <v>99</v>
      </c>
      <c r="B234" s="28" t="s">
        <v>405</v>
      </c>
      <c r="C234" s="29" t="s">
        <v>65</v>
      </c>
      <c r="D234" s="103">
        <v>1250</v>
      </c>
    </row>
    <row r="235" spans="1:4" s="173" customFormat="1" ht="12.75">
      <c r="A235" s="279">
        <v>3240</v>
      </c>
      <c r="B235" s="28" t="s">
        <v>716</v>
      </c>
      <c r="C235" s="29" t="s">
        <v>65</v>
      </c>
      <c r="D235" s="103">
        <v>1100</v>
      </c>
    </row>
    <row r="236" spans="1:4" s="173" customFormat="1" ht="14.25" customHeight="1">
      <c r="A236" s="279">
        <v>3241</v>
      </c>
      <c r="B236" s="28" t="s">
        <v>415</v>
      </c>
      <c r="C236" s="29" t="s">
        <v>65</v>
      </c>
      <c r="D236" s="103">
        <v>1200</v>
      </c>
    </row>
    <row r="237" spans="1:4" s="14" customFormat="1" ht="16.5" customHeight="1">
      <c r="A237" s="279">
        <v>303</v>
      </c>
      <c r="B237" s="28" t="s">
        <v>188</v>
      </c>
      <c r="C237" s="29" t="s">
        <v>65</v>
      </c>
      <c r="D237" s="103">
        <v>1450</v>
      </c>
    </row>
    <row r="238" spans="1:4" s="14" customFormat="1" ht="25.5">
      <c r="A238" s="279">
        <v>111</v>
      </c>
      <c r="B238" s="28" t="s">
        <v>189</v>
      </c>
      <c r="C238" s="29" t="s">
        <v>65</v>
      </c>
      <c r="D238" s="103">
        <v>1450</v>
      </c>
    </row>
    <row r="239" spans="1:4" s="14" customFormat="1" ht="12.75">
      <c r="A239" s="279">
        <v>110</v>
      </c>
      <c r="B239" s="28" t="s">
        <v>407</v>
      </c>
      <c r="C239" s="29" t="s">
        <v>65</v>
      </c>
      <c r="D239" s="103">
        <v>1250</v>
      </c>
    </row>
    <row r="240" spans="1:4" s="173" customFormat="1" ht="38.25">
      <c r="A240" s="279">
        <v>3242</v>
      </c>
      <c r="B240" s="28" t="s">
        <v>411</v>
      </c>
      <c r="C240" s="29" t="s">
        <v>65</v>
      </c>
      <c r="D240" s="103">
        <v>1300</v>
      </c>
    </row>
    <row r="241" spans="1:4" s="14" customFormat="1" ht="12.75">
      <c r="A241" s="279">
        <v>117</v>
      </c>
      <c r="B241" s="28" t="s">
        <v>414</v>
      </c>
      <c r="C241" s="29" t="s">
        <v>65</v>
      </c>
      <c r="D241" s="103">
        <v>860</v>
      </c>
    </row>
    <row r="242" spans="1:4" s="14" customFormat="1" ht="25.5">
      <c r="A242" s="279">
        <v>2018</v>
      </c>
      <c r="B242" s="28" t="s">
        <v>142</v>
      </c>
      <c r="C242" s="29" t="s">
        <v>65</v>
      </c>
      <c r="D242" s="103">
        <v>1300</v>
      </c>
    </row>
    <row r="243" spans="1:4" s="14" customFormat="1" ht="25.5">
      <c r="A243" s="279">
        <v>103</v>
      </c>
      <c r="B243" s="28" t="s">
        <v>143</v>
      </c>
      <c r="C243" s="29" t="s">
        <v>65</v>
      </c>
      <c r="D243" s="103">
        <v>1090</v>
      </c>
    </row>
    <row r="244" spans="1:4" s="14" customFormat="1" ht="12.75">
      <c r="A244" s="279">
        <v>796</v>
      </c>
      <c r="B244" s="28" t="s">
        <v>144</v>
      </c>
      <c r="C244" s="29" t="s">
        <v>65</v>
      </c>
      <c r="D244" s="103">
        <v>1090</v>
      </c>
    </row>
    <row r="245" spans="1:4" s="14" customFormat="1" ht="25.5">
      <c r="A245" s="279">
        <v>107</v>
      </c>
      <c r="B245" s="28" t="s">
        <v>145</v>
      </c>
      <c r="C245" s="29" t="s">
        <v>65</v>
      </c>
      <c r="D245" s="103">
        <v>1450</v>
      </c>
    </row>
    <row r="246" spans="1:4" s="14" customFormat="1" ht="25.5">
      <c r="A246" s="279">
        <v>301</v>
      </c>
      <c r="B246" s="28" t="s">
        <v>146</v>
      </c>
      <c r="C246" s="29" t="s">
        <v>65</v>
      </c>
      <c r="D246" s="103">
        <v>1770</v>
      </c>
    </row>
    <row r="247" spans="1:4" s="14" customFormat="1" ht="12.75">
      <c r="A247" s="279">
        <v>113</v>
      </c>
      <c r="B247" s="28" t="s">
        <v>147</v>
      </c>
      <c r="C247" s="29" t="s">
        <v>65</v>
      </c>
      <c r="D247" s="103">
        <v>1050</v>
      </c>
    </row>
    <row r="248" spans="1:4" s="14" customFormat="1" ht="25.5">
      <c r="A248" s="279">
        <v>2023</v>
      </c>
      <c r="B248" s="28" t="s">
        <v>187</v>
      </c>
      <c r="C248" s="29" t="s">
        <v>65</v>
      </c>
      <c r="D248" s="103">
        <v>1450</v>
      </c>
    </row>
    <row r="249" spans="1:4" s="14" customFormat="1" ht="25.5">
      <c r="A249" s="279">
        <v>2024</v>
      </c>
      <c r="B249" s="28" t="s">
        <v>148</v>
      </c>
      <c r="C249" s="29" t="s">
        <v>65</v>
      </c>
      <c r="D249" s="103">
        <v>2160</v>
      </c>
    </row>
    <row r="250" spans="1:4" s="14" customFormat="1" ht="25.5">
      <c r="A250" s="279">
        <v>260</v>
      </c>
      <c r="B250" s="28" t="s">
        <v>149</v>
      </c>
      <c r="C250" s="29" t="s">
        <v>65</v>
      </c>
      <c r="D250" s="103">
        <v>1770</v>
      </c>
    </row>
    <row r="251" spans="1:4" s="30" customFormat="1" ht="25.5">
      <c r="A251" s="279">
        <v>2027</v>
      </c>
      <c r="B251" s="28" t="s">
        <v>192</v>
      </c>
      <c r="C251" s="29" t="s">
        <v>65</v>
      </c>
      <c r="D251" s="103">
        <v>1450</v>
      </c>
    </row>
    <row r="252" spans="1:4" s="14" customFormat="1" ht="17.25" customHeight="1">
      <c r="A252" s="279">
        <v>950</v>
      </c>
      <c r="B252" s="28" t="s">
        <v>150</v>
      </c>
      <c r="C252" s="29" t="s">
        <v>65</v>
      </c>
      <c r="D252" s="103">
        <v>1330</v>
      </c>
    </row>
    <row r="253" spans="1:4" s="173" customFormat="1" ht="16.5" customHeight="1">
      <c r="A253" s="279">
        <v>3243</v>
      </c>
      <c r="B253" s="28" t="s">
        <v>420</v>
      </c>
      <c r="C253" s="29" t="s">
        <v>65</v>
      </c>
      <c r="D253" s="103">
        <v>1100</v>
      </c>
    </row>
    <row r="254" spans="1:4" s="14" customFormat="1" ht="27" customHeight="1">
      <c r="A254" s="389">
        <v>109</v>
      </c>
      <c r="B254" s="390" t="s">
        <v>151</v>
      </c>
      <c r="C254" s="391" t="s">
        <v>65</v>
      </c>
      <c r="D254" s="103">
        <v>1000</v>
      </c>
    </row>
    <row r="255" spans="1:4" s="173" customFormat="1" ht="38.25">
      <c r="A255" s="393">
        <v>3244</v>
      </c>
      <c r="B255" s="394" t="s">
        <v>608</v>
      </c>
      <c r="C255" s="29" t="s">
        <v>65</v>
      </c>
      <c r="D255" s="103">
        <v>2380</v>
      </c>
    </row>
    <row r="256" spans="1:4" s="173" customFormat="1" ht="38.25">
      <c r="A256" s="393">
        <v>3245</v>
      </c>
      <c r="B256" s="394" t="s">
        <v>661</v>
      </c>
      <c r="C256" s="29" t="s">
        <v>65</v>
      </c>
      <c r="D256" s="103">
        <v>1890</v>
      </c>
    </row>
    <row r="257" spans="1:4" s="14" customFormat="1" ht="14.25" customHeight="1">
      <c r="A257" s="279">
        <v>98</v>
      </c>
      <c r="B257" s="28" t="s">
        <v>152</v>
      </c>
      <c r="C257" s="29" t="s">
        <v>65</v>
      </c>
      <c r="D257" s="103">
        <v>890</v>
      </c>
    </row>
    <row r="258" spans="1:4" s="14" customFormat="1" ht="27.75" customHeight="1">
      <c r="A258" s="279">
        <v>2022</v>
      </c>
      <c r="B258" s="28" t="s">
        <v>153</v>
      </c>
      <c r="C258" s="29" t="s">
        <v>65</v>
      </c>
      <c r="D258" s="103">
        <v>1450</v>
      </c>
    </row>
    <row r="259" spans="1:4" s="14" customFormat="1" ht="12.75">
      <c r="A259" s="279">
        <v>824</v>
      </c>
      <c r="B259" s="28" t="s">
        <v>154</v>
      </c>
      <c r="C259" s="29" t="s">
        <v>65</v>
      </c>
      <c r="D259" s="103">
        <v>890</v>
      </c>
    </row>
    <row r="260" spans="1:4" s="173" customFormat="1" ht="25.5">
      <c r="A260" s="279">
        <v>3246</v>
      </c>
      <c r="B260" s="28" t="s">
        <v>428</v>
      </c>
      <c r="C260" s="29" t="s">
        <v>65</v>
      </c>
      <c r="D260" s="103">
        <v>1000</v>
      </c>
    </row>
    <row r="261" spans="1:4" s="173" customFormat="1" ht="26.25" customHeight="1">
      <c r="A261" s="279">
        <v>3247</v>
      </c>
      <c r="B261" s="28" t="s">
        <v>191</v>
      </c>
      <c r="C261" s="29" t="s">
        <v>65</v>
      </c>
      <c r="D261" s="103">
        <v>1450</v>
      </c>
    </row>
    <row r="262" spans="1:4" s="173" customFormat="1" ht="26.25" customHeight="1">
      <c r="A262" s="279">
        <v>3248</v>
      </c>
      <c r="B262" s="28" t="s">
        <v>155</v>
      </c>
      <c r="C262" s="29" t="s">
        <v>65</v>
      </c>
      <c r="D262" s="103">
        <v>1770</v>
      </c>
    </row>
    <row r="263" spans="1:4" s="173" customFormat="1" ht="25.5">
      <c r="A263" s="279">
        <v>3249</v>
      </c>
      <c r="B263" s="28" t="s">
        <v>433</v>
      </c>
      <c r="C263" s="29" t="s">
        <v>65</v>
      </c>
      <c r="D263" s="103">
        <v>1100</v>
      </c>
    </row>
    <row r="264" spans="1:4" s="14" customFormat="1" ht="25.5">
      <c r="A264" s="279">
        <v>2014</v>
      </c>
      <c r="B264" s="28" t="s">
        <v>156</v>
      </c>
      <c r="C264" s="29" t="s">
        <v>65</v>
      </c>
      <c r="D264" s="103">
        <v>1300</v>
      </c>
    </row>
    <row r="265" spans="1:4" s="14" customFormat="1" ht="25.5">
      <c r="A265" s="279">
        <v>105</v>
      </c>
      <c r="B265" s="28" t="s">
        <v>157</v>
      </c>
      <c r="C265" s="29" t="s">
        <v>65</v>
      </c>
      <c r="D265" s="103">
        <v>1300</v>
      </c>
    </row>
    <row r="266" spans="1:4" s="173" customFormat="1" ht="12.75">
      <c r="A266" s="279">
        <v>3250</v>
      </c>
      <c r="B266" s="28" t="s">
        <v>435</v>
      </c>
      <c r="C266" s="29" t="s">
        <v>65</v>
      </c>
      <c r="D266" s="103">
        <v>3200</v>
      </c>
    </row>
    <row r="267" spans="1:4" s="14" customFormat="1" ht="12.75">
      <c r="A267" s="279">
        <v>2025</v>
      </c>
      <c r="B267" s="28" t="s">
        <v>439</v>
      </c>
      <c r="C267" s="29" t="s">
        <v>65</v>
      </c>
      <c r="D267" s="103">
        <v>2380</v>
      </c>
    </row>
    <row r="268" spans="1:4" s="14" customFormat="1" ht="26.25" customHeight="1">
      <c r="A268" s="279">
        <v>798</v>
      </c>
      <c r="B268" s="28" t="s">
        <v>662</v>
      </c>
      <c r="C268" s="29" t="s">
        <v>65</v>
      </c>
      <c r="D268" s="103">
        <v>1790</v>
      </c>
    </row>
    <row r="269" spans="1:4" s="14" customFormat="1" ht="27.75" customHeight="1">
      <c r="A269" s="279">
        <v>261</v>
      </c>
      <c r="B269" s="28" t="s">
        <v>195</v>
      </c>
      <c r="C269" s="29" t="s">
        <v>65</v>
      </c>
      <c r="D269" s="103">
        <v>1450</v>
      </c>
    </row>
    <row r="270" spans="1:4" s="14" customFormat="1" ht="12.75">
      <c r="A270" s="395">
        <v>2104</v>
      </c>
      <c r="B270" s="396" t="s">
        <v>443</v>
      </c>
      <c r="C270" s="397" t="s">
        <v>65</v>
      </c>
      <c r="D270" s="398">
        <v>1770</v>
      </c>
    </row>
    <row r="271" spans="1:4" ht="29.25" customHeight="1">
      <c r="A271" s="434" t="s">
        <v>158</v>
      </c>
      <c r="B271" s="435"/>
      <c r="C271" s="435"/>
      <c r="D271" s="345"/>
    </row>
    <row r="272" spans="1:4" s="136" customFormat="1" ht="12.75">
      <c r="A272" s="284">
        <v>3251</v>
      </c>
      <c r="B272" s="87" t="s">
        <v>444</v>
      </c>
      <c r="C272" s="88" t="s">
        <v>51</v>
      </c>
      <c r="D272" s="296">
        <v>2500</v>
      </c>
    </row>
    <row r="273" spans="1:4" s="136" customFormat="1" ht="12.75">
      <c r="A273" s="280">
        <v>3252</v>
      </c>
      <c r="B273" s="76" t="s">
        <v>575</v>
      </c>
      <c r="C273" s="77" t="s">
        <v>51</v>
      </c>
      <c r="D273" s="297">
        <v>2500</v>
      </c>
    </row>
    <row r="274" spans="1:4" s="136" customFormat="1" ht="33" customHeight="1">
      <c r="A274" s="280">
        <v>3253</v>
      </c>
      <c r="B274" s="76" t="s">
        <v>447</v>
      </c>
      <c r="C274" s="77" t="s">
        <v>51</v>
      </c>
      <c r="D274" s="297">
        <v>1550</v>
      </c>
    </row>
    <row r="275" spans="1:4" s="136" customFormat="1" ht="38.25">
      <c r="A275" s="399">
        <v>3254</v>
      </c>
      <c r="B275" s="400" t="s">
        <v>446</v>
      </c>
      <c r="C275" s="77" t="s">
        <v>51</v>
      </c>
      <c r="D275" s="297">
        <v>1770</v>
      </c>
    </row>
    <row r="276" spans="1:4" ht="12.75">
      <c r="A276" s="280">
        <v>1037</v>
      </c>
      <c r="B276" s="76" t="s">
        <v>159</v>
      </c>
      <c r="C276" s="77" t="s">
        <v>51</v>
      </c>
      <c r="D276" s="297">
        <v>990</v>
      </c>
    </row>
    <row r="277" spans="1:4" s="14" customFormat="1" ht="12.75">
      <c r="A277" s="279">
        <v>1038</v>
      </c>
      <c r="B277" s="28" t="s">
        <v>213</v>
      </c>
      <c r="C277" s="29" t="s">
        <v>51</v>
      </c>
      <c r="D277" s="103">
        <v>950</v>
      </c>
    </row>
    <row r="278" spans="1:4" s="14" customFormat="1" ht="25.5">
      <c r="A278" s="281">
        <v>306</v>
      </c>
      <c r="B278" s="79" t="s">
        <v>160</v>
      </c>
      <c r="C278" s="80" t="s">
        <v>51</v>
      </c>
      <c r="D278" s="103">
        <v>1440</v>
      </c>
    </row>
    <row r="279" spans="1:4" s="14" customFormat="1" ht="12.75">
      <c r="A279" s="279">
        <v>2032</v>
      </c>
      <c r="B279" s="28" t="s">
        <v>161</v>
      </c>
      <c r="C279" s="29" t="s">
        <v>51</v>
      </c>
      <c r="D279" s="103">
        <v>1100</v>
      </c>
    </row>
    <row r="280" spans="1:4" s="14" customFormat="1" ht="12.75">
      <c r="A280" s="279">
        <v>1036</v>
      </c>
      <c r="B280" s="28" t="s">
        <v>214</v>
      </c>
      <c r="C280" s="29" t="s">
        <v>51</v>
      </c>
      <c r="D280" s="103">
        <v>950</v>
      </c>
    </row>
    <row r="281" spans="1:4" ht="25.5">
      <c r="A281" s="282">
        <v>1034</v>
      </c>
      <c r="B281" s="82" t="s">
        <v>215</v>
      </c>
      <c r="C281" s="83" t="s">
        <v>51</v>
      </c>
      <c r="D281" s="297">
        <v>990</v>
      </c>
    </row>
    <row r="282" spans="1:4" ht="25.5">
      <c r="A282" s="283">
        <v>2033</v>
      </c>
      <c r="B282" s="85" t="s">
        <v>216</v>
      </c>
      <c r="C282" s="77" t="s">
        <v>51</v>
      </c>
      <c r="D282" s="297">
        <v>1330</v>
      </c>
    </row>
    <row r="283" spans="1:4" s="10" customFormat="1" ht="25.5">
      <c r="A283" s="284">
        <v>129</v>
      </c>
      <c r="B283" s="87" t="s">
        <v>217</v>
      </c>
      <c r="C283" s="88" t="s">
        <v>51</v>
      </c>
      <c r="D283" s="351">
        <v>1330</v>
      </c>
    </row>
    <row r="284" spans="1:4" ht="12.75">
      <c r="A284" s="280">
        <v>762</v>
      </c>
      <c r="B284" s="76" t="s">
        <v>449</v>
      </c>
      <c r="C284" s="77" t="s">
        <v>51</v>
      </c>
      <c r="D284" s="297">
        <v>1330</v>
      </c>
    </row>
    <row r="285" spans="1:4" ht="12.75">
      <c r="A285" s="280">
        <v>2034</v>
      </c>
      <c r="B285" s="76" t="s">
        <v>458</v>
      </c>
      <c r="C285" s="77" t="s">
        <v>51</v>
      </c>
      <c r="D285" s="297">
        <v>1330</v>
      </c>
    </row>
    <row r="286" spans="1:4" ht="25.5" customHeight="1">
      <c r="A286" s="280">
        <v>2035</v>
      </c>
      <c r="B286" s="76" t="s">
        <v>218</v>
      </c>
      <c r="C286" s="77" t="s">
        <v>51</v>
      </c>
      <c r="D286" s="297">
        <v>1330</v>
      </c>
    </row>
    <row r="287" spans="1:4" ht="15" customHeight="1">
      <c r="A287" s="280">
        <v>123</v>
      </c>
      <c r="B287" s="76" t="s">
        <v>162</v>
      </c>
      <c r="C287" s="77" t="s">
        <v>51</v>
      </c>
      <c r="D287" s="297">
        <v>1100</v>
      </c>
    </row>
    <row r="288" spans="1:4" ht="15.75" customHeight="1">
      <c r="A288" s="280">
        <v>121</v>
      </c>
      <c r="B288" s="76" t="s">
        <v>163</v>
      </c>
      <c r="C288" s="77" t="s">
        <v>51</v>
      </c>
      <c r="D288" s="297">
        <v>1100</v>
      </c>
    </row>
    <row r="289" spans="1:4" ht="38.25">
      <c r="A289" s="280">
        <v>2107</v>
      </c>
      <c r="B289" s="76" t="s">
        <v>207</v>
      </c>
      <c r="C289" s="77" t="s">
        <v>51</v>
      </c>
      <c r="D289" s="297">
        <v>1100</v>
      </c>
    </row>
    <row r="290" spans="1:4" ht="12.75" customHeight="1">
      <c r="A290" s="280">
        <v>126</v>
      </c>
      <c r="B290" s="76" t="s">
        <v>211</v>
      </c>
      <c r="C290" s="77" t="s">
        <v>51</v>
      </c>
      <c r="D290" s="297">
        <v>860</v>
      </c>
    </row>
    <row r="291" spans="1:4" ht="12.75">
      <c r="A291" s="280">
        <v>980</v>
      </c>
      <c r="B291" s="76" t="s">
        <v>212</v>
      </c>
      <c r="C291" s="77" t="s">
        <v>51</v>
      </c>
      <c r="D291" s="297">
        <v>950</v>
      </c>
    </row>
    <row r="292" spans="1:4" ht="12.75">
      <c r="A292" s="280">
        <v>981</v>
      </c>
      <c r="B292" s="76" t="s">
        <v>164</v>
      </c>
      <c r="C292" s="77" t="s">
        <v>51</v>
      </c>
      <c r="D292" s="297">
        <v>1100</v>
      </c>
    </row>
    <row r="293" spans="1:4" s="136" customFormat="1" ht="12.75">
      <c r="A293" s="280">
        <v>3255</v>
      </c>
      <c r="B293" s="76" t="s">
        <v>460</v>
      </c>
      <c r="C293" s="77" t="s">
        <v>51</v>
      </c>
      <c r="D293" s="297">
        <v>950</v>
      </c>
    </row>
    <row r="294" spans="1:4" ht="12.75">
      <c r="A294" s="280">
        <v>124</v>
      </c>
      <c r="B294" s="76" t="s">
        <v>165</v>
      </c>
      <c r="C294" s="77" t="s">
        <v>51</v>
      </c>
      <c r="D294" s="297">
        <v>1100</v>
      </c>
    </row>
    <row r="295" spans="1:4" ht="25.5">
      <c r="A295" s="280">
        <v>2108</v>
      </c>
      <c r="B295" s="76" t="s">
        <v>468</v>
      </c>
      <c r="C295" s="77" t="s">
        <v>51</v>
      </c>
      <c r="D295" s="297">
        <v>1770</v>
      </c>
    </row>
    <row r="296" spans="1:4" ht="25.5">
      <c r="A296" s="280">
        <v>1033</v>
      </c>
      <c r="B296" s="76" t="s">
        <v>166</v>
      </c>
      <c r="C296" s="77" t="s">
        <v>51</v>
      </c>
      <c r="D296" s="297">
        <v>950</v>
      </c>
    </row>
    <row r="297" spans="1:4" s="136" customFormat="1" ht="25.5">
      <c r="A297" s="282">
        <v>3256</v>
      </c>
      <c r="B297" s="82" t="s">
        <v>470</v>
      </c>
      <c r="C297" s="83" t="s">
        <v>51</v>
      </c>
      <c r="D297" s="319">
        <v>1970</v>
      </c>
    </row>
    <row r="298" spans="1:4" s="41" customFormat="1" ht="22.5" customHeight="1">
      <c r="A298" s="438" t="s">
        <v>167</v>
      </c>
      <c r="B298" s="439"/>
      <c r="C298" s="439"/>
      <c r="D298" s="375"/>
    </row>
    <row r="299" spans="1:4" s="48" customFormat="1" ht="25.5">
      <c r="A299" s="276">
        <v>2000</v>
      </c>
      <c r="B299" s="267" t="s">
        <v>168</v>
      </c>
      <c r="C299" s="268" t="s">
        <v>55</v>
      </c>
      <c r="D299" s="269">
        <v>2200</v>
      </c>
    </row>
    <row r="300" spans="1:4" s="48" customFormat="1" ht="25.5">
      <c r="A300" s="277">
        <v>2001</v>
      </c>
      <c r="B300" s="117" t="s">
        <v>169</v>
      </c>
      <c r="C300" s="47" t="s">
        <v>55</v>
      </c>
      <c r="D300" s="100">
        <v>1900</v>
      </c>
    </row>
    <row r="301" spans="1:4" s="159" customFormat="1" ht="25.5">
      <c r="A301" s="277">
        <v>3257</v>
      </c>
      <c r="B301" s="76" t="s">
        <v>234</v>
      </c>
      <c r="C301" s="47" t="s">
        <v>51</v>
      </c>
      <c r="D301" s="100">
        <v>180</v>
      </c>
    </row>
    <row r="302" spans="1:4" s="41" customFormat="1" ht="12.75">
      <c r="A302" s="277">
        <v>271</v>
      </c>
      <c r="B302" s="117" t="s">
        <v>170</v>
      </c>
      <c r="C302" s="47" t="s">
        <v>51</v>
      </c>
      <c r="D302" s="100">
        <v>600</v>
      </c>
    </row>
    <row r="303" spans="1:4" s="41" customFormat="1" ht="14.25" customHeight="1">
      <c r="A303" s="277">
        <v>267</v>
      </c>
      <c r="B303" s="117" t="s">
        <v>171</v>
      </c>
      <c r="C303" s="47" t="s">
        <v>51</v>
      </c>
      <c r="D303" s="100">
        <v>420</v>
      </c>
    </row>
    <row r="304" spans="1:4" s="41" customFormat="1" ht="14.25" customHeight="1">
      <c r="A304" s="277">
        <v>265</v>
      </c>
      <c r="B304" s="117" t="s">
        <v>85</v>
      </c>
      <c r="C304" s="47" t="s">
        <v>51</v>
      </c>
      <c r="D304" s="100">
        <v>310</v>
      </c>
    </row>
    <row r="305" spans="1:4" s="41" customFormat="1" ht="14.25" customHeight="1">
      <c r="A305" s="277">
        <v>266</v>
      </c>
      <c r="B305" s="117" t="s">
        <v>172</v>
      </c>
      <c r="C305" s="47" t="s">
        <v>51</v>
      </c>
      <c r="D305" s="100">
        <v>420</v>
      </c>
    </row>
    <row r="306" spans="1:4" s="41" customFormat="1" ht="15" customHeight="1">
      <c r="A306" s="277">
        <v>268</v>
      </c>
      <c r="B306" s="117" t="s">
        <v>173</v>
      </c>
      <c r="C306" s="47" t="s">
        <v>51</v>
      </c>
      <c r="D306" s="100">
        <v>1080</v>
      </c>
    </row>
    <row r="307" spans="1:4" s="33" customFormat="1" ht="12.75">
      <c r="A307" s="277">
        <v>269</v>
      </c>
      <c r="B307" s="117" t="s">
        <v>174</v>
      </c>
      <c r="C307" s="47" t="s">
        <v>51</v>
      </c>
      <c r="D307" s="316">
        <v>1080</v>
      </c>
    </row>
    <row r="308" spans="1:4" s="41" customFormat="1" ht="15" customHeight="1">
      <c r="A308" s="278">
        <v>270</v>
      </c>
      <c r="B308" s="265" t="s">
        <v>175</v>
      </c>
      <c r="C308" s="401" t="s">
        <v>55</v>
      </c>
      <c r="D308" s="333">
        <v>830</v>
      </c>
    </row>
    <row r="309" spans="1:4" ht="20.25" customHeight="1">
      <c r="A309" s="434" t="s">
        <v>176</v>
      </c>
      <c r="B309" s="435"/>
      <c r="C309" s="435"/>
      <c r="D309" s="345"/>
    </row>
    <row r="310" spans="1:4" s="41" customFormat="1" ht="27" customHeight="1">
      <c r="A310" s="276">
        <v>1039</v>
      </c>
      <c r="B310" s="267" t="s">
        <v>666</v>
      </c>
      <c r="C310" s="268" t="s">
        <v>65</v>
      </c>
      <c r="D310" s="269">
        <v>1550</v>
      </c>
    </row>
    <row r="311" spans="1:4" s="41" customFormat="1" ht="25.5">
      <c r="A311" s="277">
        <v>257</v>
      </c>
      <c r="B311" s="117" t="s">
        <v>177</v>
      </c>
      <c r="C311" s="47" t="s">
        <v>65</v>
      </c>
      <c r="D311" s="100">
        <v>1000</v>
      </c>
    </row>
    <row r="312" spans="1:4" s="159" customFormat="1" ht="31.5" customHeight="1">
      <c r="A312" s="277">
        <v>3258</v>
      </c>
      <c r="B312" s="117" t="s">
        <v>668</v>
      </c>
      <c r="C312" s="47" t="s">
        <v>65</v>
      </c>
      <c r="D312" s="100">
        <v>780</v>
      </c>
    </row>
    <row r="313" spans="1:4" s="41" customFormat="1" ht="12.75">
      <c r="A313" s="277">
        <v>830</v>
      </c>
      <c r="B313" s="117" t="s">
        <v>178</v>
      </c>
      <c r="C313" s="47" t="s">
        <v>65</v>
      </c>
      <c r="D313" s="100">
        <v>1550</v>
      </c>
    </row>
    <row r="314" spans="1:4" s="159" customFormat="1" ht="38.25">
      <c r="A314" s="277">
        <v>3259</v>
      </c>
      <c r="B314" s="117" t="s">
        <v>715</v>
      </c>
      <c r="C314" s="47" t="s">
        <v>65</v>
      </c>
      <c r="D314" s="100">
        <v>2880</v>
      </c>
    </row>
    <row r="315" spans="1:4" s="159" customFormat="1" ht="25.5">
      <c r="A315" s="277">
        <v>3260</v>
      </c>
      <c r="B315" s="117" t="s">
        <v>621</v>
      </c>
      <c r="C315" s="47" t="s">
        <v>65</v>
      </c>
      <c r="D315" s="100">
        <v>2100</v>
      </c>
    </row>
    <row r="316" spans="1:4" s="159" customFormat="1" ht="25.5">
      <c r="A316" s="277">
        <v>3261</v>
      </c>
      <c r="B316" s="117" t="s">
        <v>671</v>
      </c>
      <c r="C316" s="47" t="s">
        <v>65</v>
      </c>
      <c r="D316" s="100">
        <v>1260</v>
      </c>
    </row>
    <row r="317" spans="1:4" s="159" customFormat="1" ht="25.5">
      <c r="A317" s="277">
        <v>3262</v>
      </c>
      <c r="B317" s="117" t="s">
        <v>637</v>
      </c>
      <c r="C317" s="47" t="s">
        <v>65</v>
      </c>
      <c r="D317" s="100">
        <v>1260</v>
      </c>
    </row>
    <row r="318" spans="1:4" s="166" customFormat="1" ht="25.5">
      <c r="A318" s="277">
        <v>3263</v>
      </c>
      <c r="B318" s="117" t="s">
        <v>639</v>
      </c>
      <c r="C318" s="47" t="s">
        <v>65</v>
      </c>
      <c r="D318" s="316">
        <v>1260</v>
      </c>
    </row>
    <row r="319" spans="1:4" s="41" customFormat="1" ht="25.5">
      <c r="A319" s="277">
        <v>2109</v>
      </c>
      <c r="B319" s="117" t="s">
        <v>468</v>
      </c>
      <c r="C319" s="47" t="s">
        <v>65</v>
      </c>
      <c r="D319" s="100">
        <v>1770</v>
      </c>
    </row>
    <row r="320" spans="1:4" s="142" customFormat="1" ht="12.75">
      <c r="A320" s="329">
        <v>3264</v>
      </c>
      <c r="B320" s="330" t="s">
        <v>444</v>
      </c>
      <c r="C320" s="402" t="s">
        <v>51</v>
      </c>
      <c r="D320" s="307">
        <v>2500</v>
      </c>
    </row>
    <row r="321" spans="1:4" s="142" customFormat="1" ht="12.75">
      <c r="A321" s="352">
        <v>3265</v>
      </c>
      <c r="B321" s="237" t="s">
        <v>575</v>
      </c>
      <c r="C321" s="353" t="s">
        <v>51</v>
      </c>
      <c r="D321" s="307">
        <v>2500</v>
      </c>
    </row>
    <row r="322" spans="1:4" s="168" customFormat="1" ht="12.75">
      <c r="A322" s="403">
        <v>3266</v>
      </c>
      <c r="B322" s="305" t="s">
        <v>640</v>
      </c>
      <c r="C322" s="308" t="s">
        <v>65</v>
      </c>
      <c r="D322" s="385">
        <v>1850</v>
      </c>
    </row>
    <row r="323" spans="1:4" s="41" customFormat="1" ht="12.75">
      <c r="A323" s="277">
        <v>141</v>
      </c>
      <c r="B323" s="117" t="s">
        <v>179</v>
      </c>
      <c r="C323" s="47" t="s">
        <v>65</v>
      </c>
      <c r="D323" s="100">
        <v>1850</v>
      </c>
    </row>
    <row r="324" spans="1:4" s="41" customFormat="1" ht="12.75">
      <c r="A324" s="277">
        <v>1425</v>
      </c>
      <c r="B324" s="117" t="s">
        <v>180</v>
      </c>
      <c r="C324" s="47" t="s">
        <v>65</v>
      </c>
      <c r="D324" s="100">
        <v>1970</v>
      </c>
    </row>
    <row r="325" spans="1:4" s="41" customFormat="1" ht="12.75">
      <c r="A325" s="277">
        <v>1426</v>
      </c>
      <c r="B325" s="117" t="s">
        <v>181</v>
      </c>
      <c r="C325" s="47" t="s">
        <v>65</v>
      </c>
      <c r="D325" s="100">
        <v>1970</v>
      </c>
    </row>
    <row r="326" spans="1:4" s="41" customFormat="1" ht="25.5">
      <c r="A326" s="277">
        <v>1427</v>
      </c>
      <c r="B326" s="404" t="s">
        <v>470</v>
      </c>
      <c r="C326" s="405" t="s">
        <v>65</v>
      </c>
      <c r="D326" s="100">
        <v>1970</v>
      </c>
    </row>
    <row r="327" spans="1:4" s="41" customFormat="1" ht="12.75">
      <c r="A327" s="406">
        <v>2158</v>
      </c>
      <c r="B327" s="407" t="s">
        <v>209</v>
      </c>
      <c r="C327" s="405" t="s">
        <v>65</v>
      </c>
      <c r="D327" s="100">
        <v>1200</v>
      </c>
    </row>
    <row r="328" spans="1:4" s="41" customFormat="1" ht="25.5">
      <c r="A328" s="278">
        <v>2082</v>
      </c>
      <c r="B328" s="408" t="s">
        <v>210</v>
      </c>
      <c r="C328" s="409" t="s">
        <v>65</v>
      </c>
      <c r="D328" s="333">
        <v>2500</v>
      </c>
    </row>
    <row r="329" spans="1:4" s="41" customFormat="1" ht="18.75" customHeight="1">
      <c r="A329" s="438" t="s">
        <v>182</v>
      </c>
      <c r="B329" s="439"/>
      <c r="C329" s="439"/>
      <c r="D329" s="375"/>
    </row>
    <row r="330" spans="1:4" s="41" customFormat="1" ht="12.75">
      <c r="A330" s="276">
        <v>256</v>
      </c>
      <c r="B330" s="267" t="s">
        <v>183</v>
      </c>
      <c r="C330" s="268" t="s">
        <v>55</v>
      </c>
      <c r="D330" s="269">
        <v>740</v>
      </c>
    </row>
    <row r="331" spans="1:4" s="41" customFormat="1" ht="25.5">
      <c r="A331" s="277">
        <v>1324</v>
      </c>
      <c r="B331" s="117" t="s">
        <v>733</v>
      </c>
      <c r="C331" s="47" t="s">
        <v>55</v>
      </c>
      <c r="D331" s="100">
        <v>840</v>
      </c>
    </row>
    <row r="332" spans="1:4" s="73" customFormat="1" ht="12.75">
      <c r="A332" s="410">
        <v>2150</v>
      </c>
      <c r="B332" s="411" t="s">
        <v>488</v>
      </c>
      <c r="C332" s="412" t="s">
        <v>55</v>
      </c>
      <c r="D332" s="307">
        <v>630</v>
      </c>
    </row>
    <row r="333" spans="1:4" s="73" customFormat="1" ht="25.5">
      <c r="A333" s="413">
        <v>2151</v>
      </c>
      <c r="B333" s="411" t="s">
        <v>734</v>
      </c>
      <c r="C333" s="412" t="s">
        <v>55</v>
      </c>
      <c r="D333" s="307">
        <v>790</v>
      </c>
    </row>
    <row r="334" spans="1:4" s="41" customFormat="1" ht="12.75">
      <c r="A334" s="277">
        <v>1326</v>
      </c>
      <c r="B334" s="117" t="s">
        <v>184</v>
      </c>
      <c r="C334" s="47" t="s">
        <v>51</v>
      </c>
      <c r="D334" s="100">
        <v>790</v>
      </c>
    </row>
    <row r="335" spans="1:4" s="159" customFormat="1" ht="25.5">
      <c r="A335" s="277">
        <v>3267</v>
      </c>
      <c r="B335" s="117" t="s">
        <v>490</v>
      </c>
      <c r="C335" s="47" t="s">
        <v>51</v>
      </c>
      <c r="D335" s="100">
        <v>390</v>
      </c>
    </row>
    <row r="336" spans="1:4" s="41" customFormat="1" ht="25.5">
      <c r="A336" s="277">
        <v>1332</v>
      </c>
      <c r="B336" s="117" t="s">
        <v>185</v>
      </c>
      <c r="C336" s="47" t="s">
        <v>51</v>
      </c>
      <c r="D336" s="100">
        <v>440</v>
      </c>
    </row>
    <row r="337" spans="1:4" s="159" customFormat="1" ht="25.5">
      <c r="A337" s="277">
        <v>3268</v>
      </c>
      <c r="B337" s="117" t="s">
        <v>492</v>
      </c>
      <c r="C337" s="47" t="s">
        <v>51</v>
      </c>
      <c r="D337" s="100">
        <v>400</v>
      </c>
    </row>
    <row r="338" spans="1:4" s="159" customFormat="1" ht="12.75">
      <c r="A338" s="277">
        <v>3269</v>
      </c>
      <c r="B338" s="117" t="s">
        <v>495</v>
      </c>
      <c r="C338" s="47" t="s">
        <v>51</v>
      </c>
      <c r="D338" s="100">
        <v>470</v>
      </c>
    </row>
    <row r="339" spans="1:4" s="41" customFormat="1" ht="25.5">
      <c r="A339" s="277">
        <v>1336</v>
      </c>
      <c r="B339" s="117" t="s">
        <v>497</v>
      </c>
      <c r="C339" s="47" t="s">
        <v>51</v>
      </c>
      <c r="D339" s="100">
        <v>470</v>
      </c>
    </row>
    <row r="340" spans="1:4" s="41" customFormat="1" ht="12.75">
      <c r="A340" s="277">
        <v>1335</v>
      </c>
      <c r="B340" s="117" t="s">
        <v>500</v>
      </c>
      <c r="C340" s="47" t="s">
        <v>51</v>
      </c>
      <c r="D340" s="100">
        <v>400</v>
      </c>
    </row>
    <row r="341" spans="1:4" s="159" customFormat="1" ht="25.5">
      <c r="A341" s="277">
        <v>3270</v>
      </c>
      <c r="B341" s="117" t="s">
        <v>502</v>
      </c>
      <c r="C341" s="47" t="s">
        <v>51</v>
      </c>
      <c r="D341" s="100">
        <v>400</v>
      </c>
    </row>
    <row r="342" spans="1:4" s="41" customFormat="1" ht="25.5">
      <c r="A342" s="277">
        <v>1340</v>
      </c>
      <c r="B342" s="117" t="s">
        <v>186</v>
      </c>
      <c r="C342" s="47" t="s">
        <v>51</v>
      </c>
      <c r="D342" s="100">
        <v>440</v>
      </c>
    </row>
    <row r="343" spans="1:4" s="159" customFormat="1" ht="25.5">
      <c r="A343" s="277">
        <v>3271</v>
      </c>
      <c r="B343" s="117" t="s">
        <v>503</v>
      </c>
      <c r="C343" s="47" t="s">
        <v>51</v>
      </c>
      <c r="D343" s="100">
        <v>440</v>
      </c>
    </row>
    <row r="344" spans="1:4" s="41" customFormat="1" ht="25.5">
      <c r="A344" s="277">
        <v>1347</v>
      </c>
      <c r="B344" s="117" t="s">
        <v>0</v>
      </c>
      <c r="C344" s="47" t="s">
        <v>51</v>
      </c>
      <c r="D344" s="100">
        <v>400</v>
      </c>
    </row>
    <row r="345" spans="1:4" s="41" customFormat="1" ht="25.5">
      <c r="A345" s="277">
        <v>1345</v>
      </c>
      <c r="B345" s="117" t="s">
        <v>1</v>
      </c>
      <c r="C345" s="47" t="s">
        <v>51</v>
      </c>
      <c r="D345" s="100">
        <v>400</v>
      </c>
    </row>
    <row r="346" spans="1:4" s="41" customFormat="1" ht="25.5">
      <c r="A346" s="277">
        <v>137</v>
      </c>
      <c r="B346" s="117" t="s">
        <v>2</v>
      </c>
      <c r="C346" s="47" t="s">
        <v>51</v>
      </c>
      <c r="D346" s="100">
        <v>400</v>
      </c>
    </row>
    <row r="347" spans="1:4" s="159" customFormat="1" ht="12.75">
      <c r="A347" s="277">
        <v>3272</v>
      </c>
      <c r="B347" s="117" t="s">
        <v>506</v>
      </c>
      <c r="C347" s="47" t="s">
        <v>51</v>
      </c>
      <c r="D347" s="100">
        <v>400</v>
      </c>
    </row>
    <row r="348" spans="1:4" s="159" customFormat="1" ht="38.25">
      <c r="A348" s="277">
        <v>3273</v>
      </c>
      <c r="B348" s="117" t="s">
        <v>511</v>
      </c>
      <c r="C348" s="47" t="s">
        <v>51</v>
      </c>
      <c r="D348" s="100">
        <v>420</v>
      </c>
    </row>
    <row r="349" spans="1:4" s="41" customFormat="1" ht="25.5">
      <c r="A349" s="277">
        <v>2102</v>
      </c>
      <c r="B349" s="117" t="s">
        <v>512</v>
      </c>
      <c r="C349" s="47" t="s">
        <v>51</v>
      </c>
      <c r="D349" s="100">
        <v>830</v>
      </c>
    </row>
    <row r="350" spans="1:4" s="41" customFormat="1" ht="25.5">
      <c r="A350" s="277">
        <v>2103</v>
      </c>
      <c r="B350" s="117" t="s">
        <v>673</v>
      </c>
      <c r="C350" s="47" t="s">
        <v>51</v>
      </c>
      <c r="D350" s="100">
        <v>830</v>
      </c>
    </row>
    <row r="351" spans="1:4" s="41" customFormat="1" ht="25.5">
      <c r="A351" s="277">
        <v>2105</v>
      </c>
      <c r="B351" s="117" t="s">
        <v>674</v>
      </c>
      <c r="C351" s="47" t="s">
        <v>51</v>
      </c>
      <c r="D351" s="100">
        <v>390</v>
      </c>
    </row>
    <row r="352" spans="1:4" s="41" customFormat="1" ht="25.5">
      <c r="A352" s="277">
        <v>2169</v>
      </c>
      <c r="B352" s="117" t="s">
        <v>208</v>
      </c>
      <c r="C352" s="47" t="s">
        <v>51</v>
      </c>
      <c r="D352" s="100">
        <v>390</v>
      </c>
    </row>
    <row r="353" spans="1:4" s="41" customFormat="1" ht="25.5">
      <c r="A353" s="277">
        <v>2106</v>
      </c>
      <c r="B353" s="117" t="s">
        <v>514</v>
      </c>
      <c r="C353" s="47" t="s">
        <v>51</v>
      </c>
      <c r="D353" s="100">
        <v>360</v>
      </c>
    </row>
    <row r="354" spans="1:4" s="41" customFormat="1" ht="12.75">
      <c r="A354" s="277">
        <v>2156</v>
      </c>
      <c r="B354" s="117" t="s">
        <v>219</v>
      </c>
      <c r="C354" s="47" t="s">
        <v>51</v>
      </c>
      <c r="D354" s="100">
        <v>1440</v>
      </c>
    </row>
    <row r="355" spans="1:4" s="41" customFormat="1" ht="25.5">
      <c r="A355" s="277">
        <v>2157</v>
      </c>
      <c r="B355" s="117" t="s">
        <v>518</v>
      </c>
      <c r="C355" s="47" t="s">
        <v>51</v>
      </c>
      <c r="D355" s="100">
        <v>660</v>
      </c>
    </row>
    <row r="356" spans="1:4" s="159" customFormat="1" ht="12.75">
      <c r="A356" s="277">
        <v>3274</v>
      </c>
      <c r="B356" s="117" t="s">
        <v>519</v>
      </c>
      <c r="C356" s="47" t="s">
        <v>51</v>
      </c>
      <c r="D356" s="100">
        <v>470</v>
      </c>
    </row>
    <row r="357" spans="1:4" s="159" customFormat="1" ht="12.75">
      <c r="A357" s="277">
        <v>3275</v>
      </c>
      <c r="B357" s="117" t="s">
        <v>520</v>
      </c>
      <c r="C357" s="47" t="s">
        <v>51</v>
      </c>
      <c r="D357" s="100">
        <v>710</v>
      </c>
    </row>
    <row r="358" spans="1:4" s="41" customFormat="1" ht="25.5">
      <c r="A358" s="277">
        <v>1371</v>
      </c>
      <c r="B358" s="117" t="s">
        <v>3</v>
      </c>
      <c r="C358" s="47" t="s">
        <v>51</v>
      </c>
      <c r="D358" s="100">
        <v>470</v>
      </c>
    </row>
    <row r="359" spans="1:4" s="41" customFormat="1" ht="14.25" customHeight="1">
      <c r="A359" s="277">
        <v>1127</v>
      </c>
      <c r="B359" s="117" t="s">
        <v>4</v>
      </c>
      <c r="C359" s="47" t="s">
        <v>51</v>
      </c>
      <c r="D359" s="100">
        <v>650</v>
      </c>
    </row>
    <row r="360" spans="1:4" s="41" customFormat="1" ht="25.5">
      <c r="A360" s="277">
        <v>2085</v>
      </c>
      <c r="B360" s="117" t="s">
        <v>226</v>
      </c>
      <c r="C360" s="47" t="s">
        <v>51</v>
      </c>
      <c r="D360" s="100">
        <v>650</v>
      </c>
    </row>
    <row r="361" spans="1:4" s="41" customFormat="1" ht="25.5">
      <c r="A361" s="277">
        <v>2086</v>
      </c>
      <c r="B361" s="117" t="s">
        <v>227</v>
      </c>
      <c r="C361" s="47" t="s">
        <v>51</v>
      </c>
      <c r="D361" s="100">
        <v>650</v>
      </c>
    </row>
    <row r="362" spans="1:4" s="159" customFormat="1" ht="12.75">
      <c r="A362" s="277">
        <v>3276</v>
      </c>
      <c r="B362" s="117" t="s">
        <v>676</v>
      </c>
      <c r="C362" s="47" t="s">
        <v>51</v>
      </c>
      <c r="D362" s="100">
        <v>470</v>
      </c>
    </row>
    <row r="363" spans="1:4" s="41" customFormat="1" ht="25.5">
      <c r="A363" s="277">
        <v>1372</v>
      </c>
      <c r="B363" s="117" t="s">
        <v>5</v>
      </c>
      <c r="C363" s="47" t="s">
        <v>51</v>
      </c>
      <c r="D363" s="100">
        <v>650</v>
      </c>
    </row>
    <row r="364" spans="1:4" s="159" customFormat="1" ht="12.75">
      <c r="A364" s="277">
        <v>3277</v>
      </c>
      <c r="B364" s="117" t="s">
        <v>523</v>
      </c>
      <c r="C364" s="47" t="s">
        <v>51</v>
      </c>
      <c r="D364" s="100">
        <v>470</v>
      </c>
    </row>
    <row r="365" spans="1:4" s="159" customFormat="1" ht="12.75">
      <c r="A365" s="277">
        <v>3278</v>
      </c>
      <c r="B365" s="117" t="s">
        <v>527</v>
      </c>
      <c r="C365" s="47" t="s">
        <v>51</v>
      </c>
      <c r="D365" s="100">
        <v>470</v>
      </c>
    </row>
    <row r="366" spans="1:4" s="159" customFormat="1" ht="12.75">
      <c r="A366" s="277">
        <v>3279</v>
      </c>
      <c r="B366" s="117" t="s">
        <v>529</v>
      </c>
      <c r="C366" s="47" t="s">
        <v>51</v>
      </c>
      <c r="D366" s="100">
        <v>1850</v>
      </c>
    </row>
    <row r="367" spans="1:4" s="159" customFormat="1" ht="12.75">
      <c r="A367" s="277">
        <v>3280</v>
      </c>
      <c r="B367" s="117" t="s">
        <v>531</v>
      </c>
      <c r="C367" s="47" t="s">
        <v>51</v>
      </c>
      <c r="D367" s="100">
        <v>1020</v>
      </c>
    </row>
    <row r="368" spans="1:4" s="159" customFormat="1" ht="25.5">
      <c r="A368" s="277">
        <v>3281</v>
      </c>
      <c r="B368" s="117" t="s">
        <v>532</v>
      </c>
      <c r="C368" s="47" t="s">
        <v>51</v>
      </c>
      <c r="D368" s="100">
        <v>360</v>
      </c>
    </row>
    <row r="369" spans="1:4" s="41" customFormat="1" ht="25.5">
      <c r="A369" s="277">
        <v>780</v>
      </c>
      <c r="B369" s="117" t="s">
        <v>535</v>
      </c>
      <c r="C369" s="47" t="s">
        <v>55</v>
      </c>
      <c r="D369" s="100">
        <v>600</v>
      </c>
    </row>
    <row r="370" spans="1:4" s="159" customFormat="1" ht="25.5">
      <c r="A370" s="277">
        <v>3282</v>
      </c>
      <c r="B370" s="117" t="s">
        <v>538</v>
      </c>
      <c r="C370" s="47" t="s">
        <v>51</v>
      </c>
      <c r="D370" s="100">
        <v>340</v>
      </c>
    </row>
    <row r="371" spans="1:4" s="159" customFormat="1" ht="25.5">
      <c r="A371" s="277">
        <v>3283</v>
      </c>
      <c r="B371" s="117" t="s">
        <v>536</v>
      </c>
      <c r="C371" s="47" t="s">
        <v>51</v>
      </c>
      <c r="D371" s="100">
        <v>400</v>
      </c>
    </row>
    <row r="372" spans="1:4" s="41" customFormat="1" ht="51">
      <c r="A372" s="277">
        <v>2012</v>
      </c>
      <c r="B372" s="117" t="s">
        <v>6</v>
      </c>
      <c r="C372" s="47" t="s">
        <v>51</v>
      </c>
      <c r="D372" s="100">
        <v>400</v>
      </c>
    </row>
    <row r="373" spans="1:4" s="41" customFormat="1" ht="51">
      <c r="A373" s="277">
        <v>2013</v>
      </c>
      <c r="B373" s="117" t="s">
        <v>7</v>
      </c>
      <c r="C373" s="47" t="s">
        <v>51</v>
      </c>
      <c r="D373" s="100">
        <v>520</v>
      </c>
    </row>
    <row r="374" spans="1:4" s="41" customFormat="1" ht="12.75">
      <c r="A374" s="277">
        <v>1401</v>
      </c>
      <c r="B374" s="414" t="s">
        <v>9</v>
      </c>
      <c r="C374" s="47" t="s">
        <v>51</v>
      </c>
      <c r="D374" s="100">
        <v>450</v>
      </c>
    </row>
    <row r="375" spans="1:4" s="41" customFormat="1" ht="25.5">
      <c r="A375" s="325">
        <v>3003</v>
      </c>
      <c r="B375" s="326" t="s">
        <v>222</v>
      </c>
      <c r="C375" s="415" t="s">
        <v>51</v>
      </c>
      <c r="D375" s="100">
        <v>1330</v>
      </c>
    </row>
    <row r="376" spans="1:4" s="41" customFormat="1" ht="25.5">
      <c r="A376" s="329">
        <v>3004</v>
      </c>
      <c r="B376" s="330" t="s">
        <v>223</v>
      </c>
      <c r="C376" s="331" t="s">
        <v>51</v>
      </c>
      <c r="D376" s="100">
        <v>1100</v>
      </c>
    </row>
    <row r="377" spans="1:4" s="41" customFormat="1" ht="25.5">
      <c r="A377" s="466">
        <v>3321</v>
      </c>
      <c r="B377" s="270" t="s">
        <v>727</v>
      </c>
      <c r="C377" s="467" t="s">
        <v>51</v>
      </c>
      <c r="D377" s="421">
        <v>600</v>
      </c>
    </row>
    <row r="378" spans="1:4" s="41" customFormat="1" ht="15.75" customHeight="1">
      <c r="A378" s="438" t="s">
        <v>10</v>
      </c>
      <c r="B378" s="439"/>
      <c r="C378" s="439"/>
      <c r="D378" s="375"/>
    </row>
    <row r="379" spans="1:4" s="41" customFormat="1" ht="12.75">
      <c r="A379" s="276">
        <v>536</v>
      </c>
      <c r="B379" s="267" t="s">
        <v>13</v>
      </c>
      <c r="C379" s="268" t="s">
        <v>55</v>
      </c>
      <c r="D379" s="269">
        <v>1600</v>
      </c>
    </row>
    <row r="380" spans="1:4" s="41" customFormat="1" ht="12.75">
      <c r="A380" s="277">
        <v>537</v>
      </c>
      <c r="B380" s="117" t="s">
        <v>14</v>
      </c>
      <c r="C380" s="47" t="s">
        <v>55</v>
      </c>
      <c r="D380" s="100">
        <v>1200</v>
      </c>
    </row>
    <row r="381" spans="1:4" s="41" customFormat="1" ht="12.75">
      <c r="A381" s="277">
        <v>1125</v>
      </c>
      <c r="B381" s="117" t="s">
        <v>11</v>
      </c>
      <c r="C381" s="47" t="s">
        <v>53</v>
      </c>
      <c r="D381" s="100">
        <v>650</v>
      </c>
    </row>
    <row r="382" spans="1:4" s="41" customFormat="1" ht="12.75">
      <c r="A382" s="277">
        <v>1126</v>
      </c>
      <c r="B382" s="117" t="s">
        <v>12</v>
      </c>
      <c r="C382" s="47" t="s">
        <v>53</v>
      </c>
      <c r="D382" s="100">
        <v>360</v>
      </c>
    </row>
    <row r="383" spans="1:4" s="41" customFormat="1" ht="12.75">
      <c r="A383" s="277">
        <v>815</v>
      </c>
      <c r="B383" s="117" t="s">
        <v>15</v>
      </c>
      <c r="C383" s="47" t="s">
        <v>51</v>
      </c>
      <c r="D383" s="100">
        <v>3000</v>
      </c>
    </row>
    <row r="384" spans="1:4" s="41" customFormat="1" ht="12.75">
      <c r="A384" s="277">
        <v>1152</v>
      </c>
      <c r="B384" s="117" t="s">
        <v>16</v>
      </c>
      <c r="C384" s="47" t="s">
        <v>51</v>
      </c>
      <c r="D384" s="100">
        <v>3000</v>
      </c>
    </row>
    <row r="385" spans="1:4" s="41" customFormat="1" ht="12.75">
      <c r="A385" s="277">
        <v>1151</v>
      </c>
      <c r="B385" s="117" t="s">
        <v>17</v>
      </c>
      <c r="C385" s="47" t="s">
        <v>51</v>
      </c>
      <c r="D385" s="100">
        <v>3000</v>
      </c>
    </row>
    <row r="386" spans="1:4" s="41" customFormat="1" ht="12.75">
      <c r="A386" s="277">
        <v>2036</v>
      </c>
      <c r="B386" s="117" t="s">
        <v>27</v>
      </c>
      <c r="C386" s="47" t="s">
        <v>51</v>
      </c>
      <c r="D386" s="385">
        <v>2000</v>
      </c>
    </row>
    <row r="387" spans="1:4" s="41" customFormat="1" ht="12.75">
      <c r="A387" s="277">
        <v>2037</v>
      </c>
      <c r="B387" s="117" t="s">
        <v>550</v>
      </c>
      <c r="C387" s="47" t="s">
        <v>51</v>
      </c>
      <c r="D387" s="385">
        <v>2000</v>
      </c>
    </row>
    <row r="388" spans="1:4" s="41" customFormat="1" ht="12.75" customHeight="1">
      <c r="A388" s="277">
        <v>2038</v>
      </c>
      <c r="B388" s="117" t="s">
        <v>551</v>
      </c>
      <c r="C388" s="47" t="s">
        <v>51</v>
      </c>
      <c r="D388" s="100">
        <v>2200</v>
      </c>
    </row>
    <row r="389" spans="1:4" s="168" customFormat="1" ht="25.5">
      <c r="A389" s="403">
        <v>3285</v>
      </c>
      <c r="B389" s="305" t="s">
        <v>633</v>
      </c>
      <c r="C389" s="308" t="s">
        <v>51</v>
      </c>
      <c r="D389" s="385">
        <v>820</v>
      </c>
    </row>
    <row r="390" spans="1:4" s="187" customFormat="1" ht="29.25" customHeight="1">
      <c r="A390" s="403">
        <v>3286</v>
      </c>
      <c r="B390" s="305" t="s">
        <v>632</v>
      </c>
      <c r="C390" s="308" t="s">
        <v>51</v>
      </c>
      <c r="D390" s="416">
        <v>1440</v>
      </c>
    </row>
    <row r="391" spans="1:4" s="168" customFormat="1" ht="38.25">
      <c r="A391" s="403">
        <v>3287</v>
      </c>
      <c r="B391" s="305" t="s">
        <v>690</v>
      </c>
      <c r="C391" s="308" t="s">
        <v>51</v>
      </c>
      <c r="D391" s="385">
        <v>1850</v>
      </c>
    </row>
    <row r="392" spans="1:4" s="168" customFormat="1" ht="38.25">
      <c r="A392" s="403">
        <v>3288</v>
      </c>
      <c r="B392" s="305" t="s">
        <v>583</v>
      </c>
      <c r="C392" s="308" t="s">
        <v>51</v>
      </c>
      <c r="D392" s="385">
        <v>730</v>
      </c>
    </row>
    <row r="393" spans="1:4" s="168" customFormat="1" ht="25.5">
      <c r="A393" s="403">
        <v>3289</v>
      </c>
      <c r="B393" s="305" t="s">
        <v>18</v>
      </c>
      <c r="C393" s="308" t="s">
        <v>51</v>
      </c>
      <c r="D393" s="385">
        <v>970</v>
      </c>
    </row>
    <row r="394" spans="1:4" s="168" customFormat="1" ht="25.5">
      <c r="A394" s="403">
        <v>3290</v>
      </c>
      <c r="B394" s="305" t="s">
        <v>553</v>
      </c>
      <c r="C394" s="308" t="s">
        <v>51</v>
      </c>
      <c r="D394" s="385">
        <v>970</v>
      </c>
    </row>
    <row r="395" spans="1:4" s="168" customFormat="1" ht="25.5">
      <c r="A395" s="403">
        <v>3291</v>
      </c>
      <c r="B395" s="305" t="s">
        <v>19</v>
      </c>
      <c r="C395" s="308" t="s">
        <v>51</v>
      </c>
      <c r="D395" s="385">
        <v>4700</v>
      </c>
    </row>
    <row r="396" spans="1:4" s="168" customFormat="1" ht="25.5">
      <c r="A396" s="417">
        <v>3292</v>
      </c>
      <c r="B396" s="418" t="s">
        <v>680</v>
      </c>
      <c r="C396" s="308" t="s">
        <v>51</v>
      </c>
      <c r="D396" s="385">
        <v>730</v>
      </c>
    </row>
    <row r="397" spans="1:4" s="168" customFormat="1" ht="25.5">
      <c r="A397" s="417">
        <v>3293</v>
      </c>
      <c r="B397" s="418" t="s">
        <v>681</v>
      </c>
      <c r="C397" s="308" t="s">
        <v>51</v>
      </c>
      <c r="D397" s="385">
        <v>1080</v>
      </c>
    </row>
    <row r="398" spans="1:4" s="168" customFormat="1" ht="25.5">
      <c r="A398" s="419">
        <v>3294</v>
      </c>
      <c r="B398" s="420" t="s">
        <v>682</v>
      </c>
      <c r="C398" s="312" t="s">
        <v>51</v>
      </c>
      <c r="D398" s="421">
        <v>1800</v>
      </c>
    </row>
    <row r="399" spans="1:4" s="41" customFormat="1" ht="18.75" customHeight="1">
      <c r="A399" s="438" t="s">
        <v>20</v>
      </c>
      <c r="B399" s="439"/>
      <c r="C399" s="439"/>
      <c r="D399" s="375"/>
    </row>
    <row r="400" spans="1:4" s="41" customFormat="1" ht="12.75">
      <c r="A400" s="276">
        <v>143</v>
      </c>
      <c r="B400" s="267" t="s">
        <v>21</v>
      </c>
      <c r="C400" s="268" t="s">
        <v>51</v>
      </c>
      <c r="D400" s="269">
        <v>1050</v>
      </c>
    </row>
    <row r="401" spans="1:4" s="41" customFormat="1" ht="12.75">
      <c r="A401" s="277">
        <v>144</v>
      </c>
      <c r="B401" s="117" t="s">
        <v>22</v>
      </c>
      <c r="C401" s="47" t="s">
        <v>51</v>
      </c>
      <c r="D401" s="100">
        <v>11100</v>
      </c>
    </row>
    <row r="402" spans="1:4" s="168" customFormat="1" ht="12.75">
      <c r="A402" s="403">
        <v>3295</v>
      </c>
      <c r="B402" s="305" t="s">
        <v>683</v>
      </c>
      <c r="C402" s="308" t="s">
        <v>51</v>
      </c>
      <c r="D402" s="385">
        <v>11500</v>
      </c>
    </row>
    <row r="403" spans="1:4" s="168" customFormat="1" ht="12.75">
      <c r="A403" s="403">
        <v>3296</v>
      </c>
      <c r="B403" s="305" t="s">
        <v>556</v>
      </c>
      <c r="C403" s="308" t="s">
        <v>51</v>
      </c>
      <c r="D403" s="385">
        <v>40600</v>
      </c>
    </row>
    <row r="404" spans="1:4" s="41" customFormat="1" ht="25.5">
      <c r="A404" s="278">
        <v>2097</v>
      </c>
      <c r="B404" s="265" t="s">
        <v>193</v>
      </c>
      <c r="C404" s="266" t="s">
        <v>55</v>
      </c>
      <c r="D404" s="333">
        <v>950</v>
      </c>
    </row>
    <row r="405" spans="1:4" s="41" customFormat="1" ht="19.5" customHeight="1">
      <c r="A405" s="438" t="s">
        <v>23</v>
      </c>
      <c r="B405" s="439"/>
      <c r="C405" s="439"/>
      <c r="D405" s="375"/>
    </row>
    <row r="406" spans="1:4" s="41" customFormat="1" ht="25.5">
      <c r="A406" s="276">
        <v>538</v>
      </c>
      <c r="B406" s="267" t="s">
        <v>24</v>
      </c>
      <c r="C406" s="268" t="s">
        <v>55</v>
      </c>
      <c r="D406" s="269">
        <v>1600</v>
      </c>
    </row>
    <row r="407" spans="1:4" s="41" customFormat="1" ht="25.5">
      <c r="A407" s="277">
        <v>539</v>
      </c>
      <c r="B407" s="117" t="s">
        <v>25</v>
      </c>
      <c r="C407" s="47" t="s">
        <v>55</v>
      </c>
      <c r="D407" s="100">
        <v>1200</v>
      </c>
    </row>
    <row r="408" spans="1:4" s="33" customFormat="1" ht="29.25" customHeight="1">
      <c r="A408" s="277">
        <v>1046</v>
      </c>
      <c r="B408" s="117" t="s">
        <v>26</v>
      </c>
      <c r="C408" s="47" t="s">
        <v>65</v>
      </c>
      <c r="D408" s="316">
        <v>990</v>
      </c>
    </row>
    <row r="409" spans="1:4" s="41" customFormat="1" ht="25.5">
      <c r="A409" s="277">
        <v>1048</v>
      </c>
      <c r="B409" s="117" t="s">
        <v>28</v>
      </c>
      <c r="C409" s="47" t="s">
        <v>65</v>
      </c>
      <c r="D409" s="100">
        <v>990</v>
      </c>
    </row>
    <row r="410" spans="1:4" s="41" customFormat="1" ht="25.5">
      <c r="A410" s="277">
        <v>337</v>
      </c>
      <c r="B410" s="117" t="s">
        <v>29</v>
      </c>
      <c r="C410" s="47" t="s">
        <v>65</v>
      </c>
      <c r="D410" s="100">
        <v>990</v>
      </c>
    </row>
    <row r="411" spans="1:4" s="159" customFormat="1" ht="25.5">
      <c r="A411" s="277">
        <v>3297</v>
      </c>
      <c r="B411" s="117" t="s">
        <v>562</v>
      </c>
      <c r="C411" s="47" t="s">
        <v>65</v>
      </c>
      <c r="D411" s="100">
        <v>990</v>
      </c>
    </row>
    <row r="412" spans="1:4" s="159" customFormat="1" ht="27" customHeight="1">
      <c r="A412" s="277">
        <v>3298</v>
      </c>
      <c r="B412" s="117" t="s">
        <v>684</v>
      </c>
      <c r="C412" s="47" t="s">
        <v>65</v>
      </c>
      <c r="D412" s="100">
        <v>990</v>
      </c>
    </row>
    <row r="413" spans="1:4" s="41" customFormat="1" ht="25.5">
      <c r="A413" s="277">
        <v>1047</v>
      </c>
      <c r="B413" s="117" t="s">
        <v>30</v>
      </c>
      <c r="C413" s="47" t="s">
        <v>65</v>
      </c>
      <c r="D413" s="100">
        <v>990</v>
      </c>
    </row>
    <row r="414" spans="1:4" s="166" customFormat="1" ht="38.25">
      <c r="A414" s="277">
        <v>3299</v>
      </c>
      <c r="B414" s="117" t="s">
        <v>569</v>
      </c>
      <c r="C414" s="47" t="s">
        <v>65</v>
      </c>
      <c r="D414" s="316">
        <v>1100</v>
      </c>
    </row>
    <row r="415" spans="1:4" s="41" customFormat="1" ht="12.75">
      <c r="A415" s="277">
        <v>336</v>
      </c>
      <c r="B415" s="117" t="s">
        <v>31</v>
      </c>
      <c r="C415" s="47" t="s">
        <v>65</v>
      </c>
      <c r="D415" s="100">
        <v>1700</v>
      </c>
    </row>
    <row r="416" spans="1:4" s="159" customFormat="1" ht="12.75">
      <c r="A416" s="277">
        <v>3300</v>
      </c>
      <c r="B416" s="117" t="s">
        <v>573</v>
      </c>
      <c r="C416" s="47" t="s">
        <v>65</v>
      </c>
      <c r="D416" s="100">
        <v>5500</v>
      </c>
    </row>
    <row r="417" spans="1:4" s="159" customFormat="1" ht="12.75">
      <c r="A417" s="278">
        <v>3301</v>
      </c>
      <c r="B417" s="265" t="s">
        <v>32</v>
      </c>
      <c r="C417" s="266" t="s">
        <v>65</v>
      </c>
      <c r="D417" s="333">
        <v>3200</v>
      </c>
    </row>
    <row r="418" spans="1:4" s="41" customFormat="1" ht="18" customHeight="1">
      <c r="A418" s="438" t="s">
        <v>33</v>
      </c>
      <c r="B418" s="439"/>
      <c r="C418" s="439"/>
      <c r="D418" s="375"/>
    </row>
    <row r="419" spans="1:4" s="41" customFormat="1" ht="25.5">
      <c r="A419" s="276">
        <v>1165</v>
      </c>
      <c r="B419" s="267" t="s">
        <v>34</v>
      </c>
      <c r="C419" s="268" t="s">
        <v>55</v>
      </c>
      <c r="D419" s="269">
        <v>1600</v>
      </c>
    </row>
    <row r="420" spans="1:4" s="41" customFormat="1" ht="25.5">
      <c r="A420" s="277">
        <v>1166</v>
      </c>
      <c r="B420" s="117" t="s">
        <v>35</v>
      </c>
      <c r="C420" s="47" t="s">
        <v>55</v>
      </c>
      <c r="D420" s="100">
        <v>1200</v>
      </c>
    </row>
    <row r="421" spans="1:4" s="159" customFormat="1" ht="12.75">
      <c r="A421" s="277">
        <v>3302</v>
      </c>
      <c r="B421" s="117" t="s">
        <v>642</v>
      </c>
      <c r="C421" s="47" t="s">
        <v>51</v>
      </c>
      <c r="D421" s="100">
        <v>5500</v>
      </c>
    </row>
    <row r="422" spans="1:4" s="159" customFormat="1" ht="12.75">
      <c r="A422" s="277">
        <v>3303</v>
      </c>
      <c r="B422" s="117" t="s">
        <v>648</v>
      </c>
      <c r="C422" s="47" t="s">
        <v>51</v>
      </c>
      <c r="D422" s="100">
        <v>1300</v>
      </c>
    </row>
    <row r="423" spans="1:4" s="159" customFormat="1" ht="12.75">
      <c r="A423" s="277">
        <v>3304</v>
      </c>
      <c r="B423" s="117" t="s">
        <v>651</v>
      </c>
      <c r="C423" s="47" t="s">
        <v>51</v>
      </c>
      <c r="D423" s="100">
        <v>4000</v>
      </c>
    </row>
    <row r="424" spans="1:4" s="159" customFormat="1" ht="12.75">
      <c r="A424" s="277">
        <v>3305</v>
      </c>
      <c r="B424" s="117" t="s">
        <v>686</v>
      </c>
      <c r="C424" s="47" t="s">
        <v>51</v>
      </c>
      <c r="D424" s="100">
        <v>11900</v>
      </c>
    </row>
    <row r="425" spans="1:4" s="159" customFormat="1" ht="12.75">
      <c r="A425" s="277">
        <v>3306</v>
      </c>
      <c r="B425" s="117" t="s">
        <v>606</v>
      </c>
      <c r="C425" s="47" t="s">
        <v>51</v>
      </c>
      <c r="D425" s="100">
        <v>11900</v>
      </c>
    </row>
    <row r="426" spans="1:4" s="159" customFormat="1" ht="25.5">
      <c r="A426" s="277">
        <v>3307</v>
      </c>
      <c r="B426" s="117" t="s">
        <v>687</v>
      </c>
      <c r="C426" s="47" t="s">
        <v>51</v>
      </c>
      <c r="D426" s="100">
        <v>11900</v>
      </c>
    </row>
    <row r="427" spans="1:4" s="33" customFormat="1" ht="12.75">
      <c r="A427" s="278">
        <v>1164</v>
      </c>
      <c r="B427" s="265" t="s">
        <v>619</v>
      </c>
      <c r="C427" s="266" t="s">
        <v>51</v>
      </c>
      <c r="D427" s="317">
        <v>16000</v>
      </c>
    </row>
    <row r="428" spans="1:4" s="41" customFormat="1" ht="24" customHeight="1">
      <c r="A428" s="443" t="s">
        <v>36</v>
      </c>
      <c r="B428" s="444"/>
      <c r="C428" s="444"/>
      <c r="D428" s="375"/>
    </row>
    <row r="429" spans="1:4" s="41" customFormat="1" ht="25.5">
      <c r="A429" s="276">
        <v>1363</v>
      </c>
      <c r="B429" s="267" t="s">
        <v>37</v>
      </c>
      <c r="C429" s="268" t="s">
        <v>55</v>
      </c>
      <c r="D429" s="269">
        <v>1600</v>
      </c>
    </row>
    <row r="430" spans="1:4" s="41" customFormat="1" ht="25.5">
      <c r="A430" s="277">
        <v>1364</v>
      </c>
      <c r="B430" s="117" t="s">
        <v>38</v>
      </c>
      <c r="C430" s="47" t="s">
        <v>55</v>
      </c>
      <c r="D430" s="100">
        <v>1200</v>
      </c>
    </row>
    <row r="431" spans="1:4" s="41" customFormat="1" ht="16.5" customHeight="1">
      <c r="A431" s="277">
        <v>1356</v>
      </c>
      <c r="B431" s="117" t="s">
        <v>39</v>
      </c>
      <c r="C431" s="47" t="s">
        <v>51</v>
      </c>
      <c r="D431" s="100">
        <v>550</v>
      </c>
    </row>
    <row r="432" spans="1:4" s="41" customFormat="1" ht="25.5">
      <c r="A432" s="277">
        <v>1351</v>
      </c>
      <c r="B432" s="117" t="s">
        <v>40</v>
      </c>
      <c r="C432" s="47" t="s">
        <v>51</v>
      </c>
      <c r="D432" s="100">
        <v>550</v>
      </c>
    </row>
    <row r="433" spans="1:4" s="41" customFormat="1" ht="25.5">
      <c r="A433" s="277">
        <v>1349</v>
      </c>
      <c r="B433" s="117" t="s">
        <v>196</v>
      </c>
      <c r="C433" s="47" t="s">
        <v>51</v>
      </c>
      <c r="D433" s="100">
        <v>850</v>
      </c>
    </row>
    <row r="434" spans="1:4" s="159" customFormat="1" ht="12.75">
      <c r="A434" s="277">
        <v>3308</v>
      </c>
      <c r="B434" s="117" t="s">
        <v>586</v>
      </c>
      <c r="C434" s="47" t="s">
        <v>51</v>
      </c>
      <c r="D434" s="100">
        <v>600</v>
      </c>
    </row>
    <row r="435" spans="1:4" s="41" customFormat="1" ht="12.75">
      <c r="A435" s="277">
        <v>1359</v>
      </c>
      <c r="B435" s="117" t="s">
        <v>593</v>
      </c>
      <c r="C435" s="47" t="s">
        <v>51</v>
      </c>
      <c r="D435" s="100">
        <v>420</v>
      </c>
    </row>
    <row r="436" spans="1:4" s="41" customFormat="1" ht="25.5">
      <c r="A436" s="277">
        <v>1357</v>
      </c>
      <c r="B436" s="117" t="s">
        <v>595</v>
      </c>
      <c r="C436" s="47" t="s">
        <v>51</v>
      </c>
      <c r="D436" s="100">
        <v>650</v>
      </c>
    </row>
    <row r="437" spans="1:4" s="41" customFormat="1" ht="12.75">
      <c r="A437" s="277">
        <v>1348</v>
      </c>
      <c r="B437" s="117" t="s">
        <v>41</v>
      </c>
      <c r="C437" s="47" t="s">
        <v>51</v>
      </c>
      <c r="D437" s="100">
        <v>420</v>
      </c>
    </row>
    <row r="438" spans="1:4" s="159" customFormat="1" ht="12.75">
      <c r="A438" s="278">
        <v>3309</v>
      </c>
      <c r="B438" s="265" t="s">
        <v>596</v>
      </c>
      <c r="C438" s="266" t="s">
        <v>51</v>
      </c>
      <c r="D438" s="333">
        <v>550</v>
      </c>
    </row>
    <row r="439" spans="1:4" s="41" customFormat="1" ht="21" customHeight="1">
      <c r="A439" s="438" t="s">
        <v>42</v>
      </c>
      <c r="B439" s="439"/>
      <c r="C439" s="439"/>
      <c r="D439" s="375"/>
    </row>
    <row r="440" spans="1:4" s="41" customFormat="1" ht="25.5">
      <c r="A440" s="276">
        <v>542</v>
      </c>
      <c r="B440" s="267" t="s">
        <v>43</v>
      </c>
      <c r="C440" s="268" t="s">
        <v>55</v>
      </c>
      <c r="D440" s="269">
        <v>1900</v>
      </c>
    </row>
    <row r="441" spans="1:4" s="41" customFormat="1" ht="27" customHeight="1">
      <c r="A441" s="277">
        <v>1173</v>
      </c>
      <c r="B441" s="117" t="s">
        <v>44</v>
      </c>
      <c r="C441" s="47" t="s">
        <v>55</v>
      </c>
      <c r="D441" s="100">
        <v>1500</v>
      </c>
    </row>
    <row r="442" spans="1:4" s="48" customFormat="1" ht="25.5">
      <c r="A442" s="277">
        <v>3322</v>
      </c>
      <c r="B442" s="117" t="s">
        <v>725</v>
      </c>
      <c r="C442" s="47" t="s">
        <v>55</v>
      </c>
      <c r="D442" s="100">
        <v>1600</v>
      </c>
    </row>
    <row r="443" spans="1:4" s="48" customFormat="1" ht="25.5">
      <c r="A443" s="277">
        <v>3323</v>
      </c>
      <c r="B443" s="117" t="s">
        <v>737</v>
      </c>
      <c r="C443" s="47" t="s">
        <v>55</v>
      </c>
      <c r="D443" s="100">
        <v>1200</v>
      </c>
    </row>
    <row r="444" spans="1:4" s="48" customFormat="1" ht="25.5">
      <c r="A444" s="277">
        <v>833</v>
      </c>
      <c r="B444" s="117" t="s">
        <v>45</v>
      </c>
      <c r="C444" s="47" t="s">
        <v>55</v>
      </c>
      <c r="D444" s="100">
        <v>1900</v>
      </c>
    </row>
    <row r="445" spans="1:4" s="48" customFormat="1" ht="25.5">
      <c r="A445" s="277">
        <v>834</v>
      </c>
      <c r="B445" s="117" t="s">
        <v>190</v>
      </c>
      <c r="C445" s="47" t="s">
        <v>55</v>
      </c>
      <c r="D445" s="100">
        <v>1500</v>
      </c>
    </row>
    <row r="446" spans="1:4" s="41" customFormat="1" ht="25.5">
      <c r="A446" s="422">
        <v>3013</v>
      </c>
      <c r="B446" s="117" t="s">
        <v>224</v>
      </c>
      <c r="C446" s="47" t="s">
        <v>55</v>
      </c>
      <c r="D446" s="100">
        <v>1600</v>
      </c>
    </row>
    <row r="447" spans="1:4" s="41" customFormat="1" ht="25.5">
      <c r="A447" s="423">
        <v>3014</v>
      </c>
      <c r="B447" s="424" t="s">
        <v>225</v>
      </c>
      <c r="C447" s="425" t="s">
        <v>55</v>
      </c>
      <c r="D447" s="100">
        <v>1200</v>
      </c>
    </row>
    <row r="448" spans="1:4" s="41" customFormat="1" ht="12.75">
      <c r="A448" s="48"/>
      <c r="B448" s="48"/>
      <c r="C448" s="48"/>
      <c r="D448" s="48"/>
    </row>
    <row r="449" spans="1:4" s="41" customFormat="1" ht="12.75">
      <c r="A449" s="48"/>
      <c r="B449" s="48"/>
      <c r="C449" s="48"/>
      <c r="D449" s="48"/>
    </row>
    <row r="450" spans="1:4" s="41" customFormat="1" ht="12.75">
      <c r="A450" s="48"/>
      <c r="B450" s="48"/>
      <c r="C450" s="48"/>
      <c r="D450" s="48"/>
    </row>
    <row r="451" spans="1:4" ht="12.75">
      <c r="A451" s="426"/>
      <c r="B451" s="426"/>
      <c r="C451" s="426"/>
      <c r="D451" s="426"/>
    </row>
    <row r="452" spans="1:4" ht="12.75">
      <c r="A452" s="427" t="s">
        <v>203</v>
      </c>
      <c r="B452" s="427"/>
      <c r="C452" s="427"/>
      <c r="D452" s="426"/>
    </row>
    <row r="453" spans="1:4" ht="12.75">
      <c r="A453" s="427" t="s">
        <v>711</v>
      </c>
      <c r="B453" s="427"/>
      <c r="C453" s="427"/>
      <c r="D453" s="426"/>
    </row>
    <row r="454" spans="1:4" ht="12.75">
      <c r="A454" s="427" t="s">
        <v>205</v>
      </c>
      <c r="B454" s="427"/>
      <c r="C454" s="427"/>
      <c r="D454" s="426"/>
    </row>
    <row r="455" spans="1:4" ht="12.75">
      <c r="A455" s="427" t="s">
        <v>220</v>
      </c>
      <c r="B455" s="427"/>
      <c r="C455" s="428"/>
      <c r="D455" s="426"/>
    </row>
    <row r="456" spans="1:4" ht="12.75">
      <c r="A456" s="427"/>
      <c r="B456" s="427"/>
      <c r="C456" s="428"/>
      <c r="D456" s="426"/>
    </row>
    <row r="457" spans="1:4" ht="12.75">
      <c r="A457" s="427" t="s">
        <v>712</v>
      </c>
      <c r="B457" s="427"/>
      <c r="C457" s="427"/>
      <c r="D457" s="426"/>
    </row>
    <row r="458" spans="1:4" ht="12.75">
      <c r="A458" s="427" t="s">
        <v>204</v>
      </c>
      <c r="B458" s="427"/>
      <c r="C458" s="427"/>
      <c r="D458" s="426"/>
    </row>
    <row r="459" spans="1:4" ht="12.75">
      <c r="A459" s="427" t="s">
        <v>205</v>
      </c>
      <c r="B459" s="427"/>
      <c r="C459" s="427"/>
      <c r="D459" s="426"/>
    </row>
    <row r="460" spans="1:4" ht="12.75">
      <c r="A460" s="427" t="s">
        <v>220</v>
      </c>
      <c r="B460" s="427"/>
      <c r="C460" s="428"/>
      <c r="D460" s="426"/>
    </row>
    <row r="461" spans="1:4" ht="12.75">
      <c r="A461" s="429"/>
      <c r="B461" s="430"/>
      <c r="C461" s="431"/>
      <c r="D461" s="432"/>
    </row>
    <row r="462" spans="1:4" ht="12.75">
      <c r="A462" s="429"/>
      <c r="B462" s="430"/>
      <c r="C462" s="431"/>
      <c r="D462" s="432"/>
    </row>
    <row r="463" spans="1:4" ht="12.75">
      <c r="A463" s="426" t="s">
        <v>229</v>
      </c>
      <c r="B463" s="430"/>
      <c r="C463" s="431"/>
      <c r="D463" s="432"/>
    </row>
    <row r="464" spans="1:4" ht="12.75">
      <c r="A464" s="429"/>
      <c r="B464" s="430"/>
      <c r="C464" s="431"/>
      <c r="D464" s="432"/>
    </row>
    <row r="465" spans="1:4" ht="12.75">
      <c r="A465" s="426"/>
      <c r="B465" s="426"/>
      <c r="C465" s="426"/>
      <c r="D465" s="432"/>
    </row>
    <row r="466" spans="1:4" ht="12.75">
      <c r="A466" s="426" t="s">
        <v>221</v>
      </c>
      <c r="B466" s="426"/>
      <c r="C466" s="426"/>
      <c r="D466" s="432"/>
    </row>
    <row r="467" spans="1:4" ht="12.75">
      <c r="A467" s="426"/>
      <c r="B467" s="426"/>
      <c r="C467" s="426"/>
      <c r="D467" s="426"/>
    </row>
    <row r="468" spans="1:4" ht="12.75">
      <c r="A468" s="426"/>
      <c r="B468" s="426"/>
      <c r="C468" s="426"/>
      <c r="D468" s="426"/>
    </row>
    <row r="469" ht="12.75">
      <c r="A469" s="67" t="s">
        <v>228</v>
      </c>
    </row>
    <row r="473" spans="1:3" ht="12.75" hidden="1">
      <c r="A473" s="60" t="s">
        <v>203</v>
      </c>
      <c r="B473" s="60"/>
      <c r="C473" s="60"/>
    </row>
    <row r="474" spans="1:3" ht="12.75" hidden="1">
      <c r="A474" s="60" t="s">
        <v>711</v>
      </c>
      <c r="B474" s="61"/>
      <c r="C474" s="61"/>
    </row>
    <row r="475" spans="1:3" ht="12.75" hidden="1">
      <c r="A475" s="60" t="s">
        <v>205</v>
      </c>
      <c r="B475" s="61"/>
      <c r="C475" s="61"/>
    </row>
    <row r="476" spans="1:3" ht="12.75" hidden="1">
      <c r="A476" s="60" t="s">
        <v>220</v>
      </c>
      <c r="B476" s="61"/>
      <c r="C476" s="62"/>
    </row>
    <row r="477" spans="1:3" ht="12.75" hidden="1">
      <c r="A477" s="60"/>
      <c r="B477" s="61"/>
      <c r="C477" s="62"/>
    </row>
    <row r="478" spans="1:3" ht="12.75" hidden="1">
      <c r="A478" s="60" t="s">
        <v>712</v>
      </c>
      <c r="B478" s="61"/>
      <c r="C478" s="61"/>
    </row>
    <row r="479" spans="1:3" ht="12.75" hidden="1">
      <c r="A479" s="60" t="s">
        <v>204</v>
      </c>
      <c r="B479" s="61"/>
      <c r="C479" s="61"/>
    </row>
    <row r="480" spans="1:3" ht="12.75" hidden="1">
      <c r="A480" s="60" t="s">
        <v>205</v>
      </c>
      <c r="B480" s="61"/>
      <c r="C480" s="61"/>
    </row>
    <row r="481" spans="1:3" ht="12.75" hidden="1">
      <c r="A481" s="60" t="s">
        <v>220</v>
      </c>
      <c r="B481" s="61"/>
      <c r="C481" s="62"/>
    </row>
    <row r="482" spans="1:4" ht="12.75" hidden="1">
      <c r="A482" s="63"/>
      <c r="B482" s="64"/>
      <c r="C482" s="65"/>
      <c r="D482"/>
    </row>
    <row r="483" spans="1:4" ht="12.75" hidden="1">
      <c r="A483" s="63"/>
      <c r="B483" s="64"/>
      <c r="C483" s="65"/>
      <c r="D483"/>
    </row>
    <row r="484" spans="1:4" ht="12.75" hidden="1">
      <c r="A484" s="67" t="s">
        <v>229</v>
      </c>
      <c r="B484" s="64"/>
      <c r="C484" s="65"/>
      <c r="D484"/>
    </row>
    <row r="485" spans="1:4" ht="12.75" hidden="1">
      <c r="A485" s="63"/>
      <c r="B485" s="64"/>
      <c r="C485" s="65"/>
      <c r="D485"/>
    </row>
    <row r="486" spans="1:4" ht="12.75" hidden="1">
      <c r="A486" s="66"/>
      <c r="B486" s="66"/>
      <c r="C486" s="66"/>
      <c r="D486"/>
    </row>
    <row r="487" spans="1:4" ht="12.75" hidden="1">
      <c r="A487" s="66" t="s">
        <v>206</v>
      </c>
      <c r="B487" s="66"/>
      <c r="C487" s="66"/>
      <c r="D487"/>
    </row>
    <row r="488" ht="12.75" hidden="1">
      <c r="D488"/>
    </row>
    <row r="489" ht="12.75" hidden="1">
      <c r="D489"/>
    </row>
    <row r="490" ht="12.75" hidden="1">
      <c r="D490"/>
    </row>
    <row r="491" ht="12.75" hidden="1">
      <c r="D491"/>
    </row>
    <row r="492" ht="12.75" hidden="1">
      <c r="D492"/>
    </row>
    <row r="493" spans="1:4" ht="12.75" hidden="1">
      <c r="A493" s="67" t="s">
        <v>221</v>
      </c>
      <c r="D493"/>
    </row>
    <row r="494" ht="12.75" hidden="1"/>
    <row r="495" ht="12.75" hidden="1"/>
    <row r="496" ht="12.75" hidden="1">
      <c r="A496" s="67" t="s">
        <v>228</v>
      </c>
    </row>
    <row r="497" ht="12.75" hidden="1"/>
    <row r="498" ht="12.75" hidden="1"/>
    <row r="501" s="41" customFormat="1" ht="12.75"/>
    <row r="502" s="41" customFormat="1" ht="12.75"/>
  </sheetData>
  <sheetProtection/>
  <mergeCells count="28">
    <mergeCell ref="A405:C405"/>
    <mergeCell ref="A418:C418"/>
    <mergeCell ref="A428:C428"/>
    <mergeCell ref="A439:C439"/>
    <mergeCell ref="A271:C271"/>
    <mergeCell ref="A298:C298"/>
    <mergeCell ref="A309:C309"/>
    <mergeCell ref="A329:C329"/>
    <mergeCell ref="A378:C378"/>
    <mergeCell ref="A399:C399"/>
    <mergeCell ref="A81:C81"/>
    <mergeCell ref="A91:C91"/>
    <mergeCell ref="A94:C94"/>
    <mergeCell ref="A103:C103"/>
    <mergeCell ref="A106:C106"/>
    <mergeCell ref="A225:C225"/>
    <mergeCell ref="A44:C44"/>
    <mergeCell ref="A49:C49"/>
    <mergeCell ref="A54:C54"/>
    <mergeCell ref="A59:C59"/>
    <mergeCell ref="A64:C64"/>
    <mergeCell ref="A76:C76"/>
    <mergeCell ref="A7:C7"/>
    <mergeCell ref="A8:C8"/>
    <mergeCell ref="A9:C9"/>
    <mergeCell ref="A13:C13"/>
    <mergeCell ref="A32:C32"/>
    <mergeCell ref="A39:C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&amp;CСтраница  &amp;P из &amp;N</oddFooter>
  </headerFooter>
  <rowBreaks count="2" manualBreakCount="2">
    <brk id="405" max="3" man="1"/>
    <brk id="4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469"/>
  <sheetViews>
    <sheetView zoomScaleSheetLayoutView="100" workbookViewId="0" topLeftCell="A224">
      <selection activeCell="C230" sqref="C230"/>
    </sheetView>
  </sheetViews>
  <sheetFormatPr defaultColWidth="9.00390625" defaultRowHeight="12.75"/>
  <cols>
    <col min="1" max="1" width="5.75390625" style="1" customWidth="1"/>
    <col min="2" max="2" width="14.375" style="1" customWidth="1"/>
    <col min="3" max="3" width="57.25390625" style="1" customWidth="1"/>
    <col min="4" max="4" width="11.00390625" style="1" hidden="1" customWidth="1"/>
    <col min="5" max="5" width="11.875" style="1" customWidth="1"/>
    <col min="6" max="6" width="11.25390625" style="1" customWidth="1"/>
    <col min="7" max="7" width="9.75390625" style="1" customWidth="1"/>
    <col min="8" max="16384" width="9.125" style="1" customWidth="1"/>
  </cols>
  <sheetData>
    <row r="2" spans="1:247" ht="15">
      <c r="A2" s="52" t="s">
        <v>197</v>
      </c>
      <c r="B2" s="53"/>
      <c r="C2" s="5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5">
      <c r="A3" s="52" t="s">
        <v>198</v>
      </c>
      <c r="B3" s="53"/>
      <c r="C3" s="5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52" t="s">
        <v>201</v>
      </c>
      <c r="B4" s="53"/>
      <c r="C4" s="5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5">
      <c r="A5" s="55" t="s">
        <v>722</v>
      </c>
      <c r="B5" s="53"/>
      <c r="C5" s="5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2" customHeight="1">
      <c r="A6" s="56"/>
      <c r="B6" s="57"/>
      <c r="C6" s="54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2.75">
      <c r="A7" s="445" t="s">
        <v>723</v>
      </c>
      <c r="B7" s="445"/>
      <c r="C7" s="445"/>
      <c r="D7" s="44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2.75">
      <c r="A8" s="445" t="s">
        <v>199</v>
      </c>
      <c r="B8" s="445"/>
      <c r="C8" s="445"/>
      <c r="D8" s="44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2.75">
      <c r="A9" s="445" t="s">
        <v>200</v>
      </c>
      <c r="B9" s="445"/>
      <c r="C9" s="445"/>
      <c r="D9" s="44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5" customHeight="1">
      <c r="A10"/>
      <c r="B10"/>
      <c r="C10" s="58"/>
      <c r="D10" s="5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5" customHeight="1">
      <c r="A11"/>
      <c r="B11"/>
      <c r="C11" s="58"/>
      <c r="D11" s="5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6" s="2" customFormat="1" ht="27" customHeight="1">
      <c r="A12" s="31" t="s">
        <v>46</v>
      </c>
      <c r="B12" s="31" t="s">
        <v>47</v>
      </c>
      <c r="C12" s="31" t="s">
        <v>48</v>
      </c>
      <c r="D12" s="31" t="s">
        <v>49</v>
      </c>
      <c r="E12" s="94" t="s">
        <v>202</v>
      </c>
      <c r="F12" s="94" t="s">
        <v>202</v>
      </c>
    </row>
    <row r="13" spans="1:5" ht="21" customHeight="1">
      <c r="A13" s="447" t="s">
        <v>50</v>
      </c>
      <c r="B13" s="448"/>
      <c r="C13" s="448"/>
      <c r="D13" s="448"/>
      <c r="E13" s="32"/>
    </row>
    <row r="14" spans="1:7" s="136" customFormat="1" ht="28.5" customHeight="1">
      <c r="A14" s="131">
        <v>3153</v>
      </c>
      <c r="B14" s="132" t="s">
        <v>230</v>
      </c>
      <c r="C14" s="133" t="s">
        <v>231</v>
      </c>
      <c r="D14" s="134" t="s">
        <v>51</v>
      </c>
      <c r="E14" s="135">
        <v>290</v>
      </c>
      <c r="F14" s="136">
        <f>E14+E14*5.4%</f>
        <v>305.66</v>
      </c>
      <c r="G14" s="136">
        <v>290</v>
      </c>
    </row>
    <row r="15" spans="1:7" s="136" customFormat="1" ht="27" customHeight="1">
      <c r="A15" s="131">
        <v>3154</v>
      </c>
      <c r="B15" s="132" t="s">
        <v>232</v>
      </c>
      <c r="C15" s="133" t="s">
        <v>623</v>
      </c>
      <c r="D15" s="134" t="s">
        <v>51</v>
      </c>
      <c r="E15" s="135">
        <v>440</v>
      </c>
      <c r="F15" s="136">
        <f aca="true" t="shared" si="0" ref="F15:F80">E15+E15*5.4%</f>
        <v>463.76</v>
      </c>
      <c r="G15" s="136">
        <v>460</v>
      </c>
    </row>
    <row r="16" spans="1:7" s="136" customFormat="1" ht="27" customHeight="1">
      <c r="A16" s="131">
        <v>3155</v>
      </c>
      <c r="B16" s="132" t="s">
        <v>235</v>
      </c>
      <c r="C16" s="133" t="s">
        <v>234</v>
      </c>
      <c r="D16" s="134" t="s">
        <v>51</v>
      </c>
      <c r="E16" s="135">
        <v>170</v>
      </c>
      <c r="F16" s="136">
        <f t="shared" si="0"/>
        <v>179.18</v>
      </c>
      <c r="G16" s="136">
        <v>180</v>
      </c>
    </row>
    <row r="17" spans="1:7" ht="12.75">
      <c r="A17" s="3">
        <v>1399</v>
      </c>
      <c r="B17" s="105" t="s">
        <v>236</v>
      </c>
      <c r="C17" s="4" t="s">
        <v>52</v>
      </c>
      <c r="D17" s="5" t="s">
        <v>51</v>
      </c>
      <c r="E17" s="95">
        <v>120</v>
      </c>
      <c r="F17" s="136">
        <f t="shared" si="0"/>
        <v>126.48</v>
      </c>
      <c r="G17" s="1">
        <v>130</v>
      </c>
    </row>
    <row r="18" spans="1:7" ht="12.75">
      <c r="A18" s="3">
        <v>474</v>
      </c>
      <c r="B18" s="105" t="s">
        <v>237</v>
      </c>
      <c r="C18" s="4" t="s">
        <v>54</v>
      </c>
      <c r="D18" s="93" t="s">
        <v>55</v>
      </c>
      <c r="E18" s="96">
        <v>1500</v>
      </c>
      <c r="F18" s="136">
        <f t="shared" si="0"/>
        <v>1581</v>
      </c>
      <c r="G18" s="1">
        <v>1600</v>
      </c>
    </row>
    <row r="19" spans="1:7" ht="25.5">
      <c r="A19" s="3">
        <v>476</v>
      </c>
      <c r="B19" s="105" t="s">
        <v>237</v>
      </c>
      <c r="C19" s="4" t="s">
        <v>56</v>
      </c>
      <c r="D19" s="93" t="s">
        <v>55</v>
      </c>
      <c r="E19" s="96">
        <v>1800</v>
      </c>
      <c r="F19" s="136">
        <f t="shared" si="0"/>
        <v>1897.2</v>
      </c>
      <c r="G19" s="1">
        <v>1900</v>
      </c>
    </row>
    <row r="20" spans="1:7" ht="25.5">
      <c r="A20" s="3">
        <v>478</v>
      </c>
      <c r="B20" s="105" t="s">
        <v>237</v>
      </c>
      <c r="C20" s="4" t="s">
        <v>57</v>
      </c>
      <c r="D20" s="5" t="s">
        <v>55</v>
      </c>
      <c r="E20" s="95">
        <v>2100</v>
      </c>
      <c r="F20" s="136">
        <f t="shared" si="0"/>
        <v>2213.4</v>
      </c>
      <c r="G20" s="1">
        <v>2200</v>
      </c>
    </row>
    <row r="21" spans="1:7" s="6" customFormat="1" ht="25.5">
      <c r="A21" s="3">
        <v>480</v>
      </c>
      <c r="B21" s="105" t="s">
        <v>237</v>
      </c>
      <c r="C21" s="4" t="s">
        <v>58</v>
      </c>
      <c r="D21" s="5" t="s">
        <v>55</v>
      </c>
      <c r="E21" s="97">
        <v>3400</v>
      </c>
      <c r="F21" s="136">
        <f t="shared" si="0"/>
        <v>3583.6</v>
      </c>
      <c r="G21" s="195">
        <v>3600</v>
      </c>
    </row>
    <row r="22" spans="1:7" ht="12.75">
      <c r="A22" s="7">
        <v>475</v>
      </c>
      <c r="B22" s="106" t="s">
        <v>238</v>
      </c>
      <c r="C22" s="8" t="s">
        <v>59</v>
      </c>
      <c r="D22" s="9" t="s">
        <v>55</v>
      </c>
      <c r="E22" s="95">
        <v>1100</v>
      </c>
      <c r="F22" s="136">
        <f t="shared" si="0"/>
        <v>1159.4</v>
      </c>
      <c r="G22" s="1">
        <v>1200</v>
      </c>
    </row>
    <row r="23" spans="1:7" ht="25.5">
      <c r="A23" s="7">
        <v>477</v>
      </c>
      <c r="B23" s="106" t="s">
        <v>238</v>
      </c>
      <c r="C23" s="8" t="s">
        <v>60</v>
      </c>
      <c r="D23" s="9" t="s">
        <v>55</v>
      </c>
      <c r="E23" s="95">
        <v>1400</v>
      </c>
      <c r="F23" s="136">
        <f t="shared" si="0"/>
        <v>1475.6</v>
      </c>
      <c r="G23" s="1">
        <v>1500</v>
      </c>
    </row>
    <row r="24" spans="1:7" ht="25.5">
      <c r="A24" s="7">
        <v>479</v>
      </c>
      <c r="B24" s="106" t="s">
        <v>238</v>
      </c>
      <c r="C24" s="8" t="s">
        <v>61</v>
      </c>
      <c r="D24" s="9" t="s">
        <v>55</v>
      </c>
      <c r="E24" s="95">
        <v>1800</v>
      </c>
      <c r="F24" s="136">
        <f t="shared" si="0"/>
        <v>1897.2</v>
      </c>
      <c r="G24" s="1">
        <v>1900</v>
      </c>
    </row>
    <row r="25" spans="1:7" ht="25.5">
      <c r="A25" s="7">
        <v>1416</v>
      </c>
      <c r="B25" s="107" t="s">
        <v>237</v>
      </c>
      <c r="C25" s="116" t="s">
        <v>62</v>
      </c>
      <c r="D25" s="9" t="s">
        <v>53</v>
      </c>
      <c r="E25" s="95">
        <v>950</v>
      </c>
      <c r="F25" s="136">
        <f t="shared" si="0"/>
        <v>1001.3</v>
      </c>
      <c r="G25" s="1">
        <v>1000</v>
      </c>
    </row>
    <row r="26" spans="1:6" ht="13.5" customHeight="1">
      <c r="A26" s="120">
        <v>2192</v>
      </c>
      <c r="B26" s="121" t="s">
        <v>691</v>
      </c>
      <c r="C26" s="122" t="s">
        <v>692</v>
      </c>
      <c r="D26" s="123" t="s">
        <v>65</v>
      </c>
      <c r="E26" s="130">
        <v>6300</v>
      </c>
      <c r="F26" s="136">
        <f t="shared" si="0"/>
        <v>6640.2</v>
      </c>
    </row>
    <row r="27" spans="1:7" s="142" customFormat="1" ht="25.5">
      <c r="A27" s="137">
        <v>3015</v>
      </c>
      <c r="B27" s="138" t="s">
        <v>698</v>
      </c>
      <c r="C27" s="139" t="s">
        <v>693</v>
      </c>
      <c r="D27" s="140" t="s">
        <v>694</v>
      </c>
      <c r="E27" s="141">
        <v>4500</v>
      </c>
      <c r="F27" s="136">
        <f t="shared" si="0"/>
        <v>4743</v>
      </c>
      <c r="G27" s="142">
        <v>4750</v>
      </c>
    </row>
    <row r="28" spans="1:7" s="142" customFormat="1" ht="25.5">
      <c r="A28" s="137">
        <v>3016</v>
      </c>
      <c r="B28" s="138" t="s">
        <v>698</v>
      </c>
      <c r="C28" s="139" t="s">
        <v>695</v>
      </c>
      <c r="D28" s="140" t="s">
        <v>694</v>
      </c>
      <c r="E28" s="141">
        <v>2500</v>
      </c>
      <c r="F28" s="136">
        <f t="shared" si="0"/>
        <v>2635</v>
      </c>
      <c r="G28" s="142">
        <v>2640</v>
      </c>
    </row>
    <row r="29" spans="1:7" s="145" customFormat="1" ht="12.75">
      <c r="A29" s="137">
        <v>3017</v>
      </c>
      <c r="B29" s="138" t="s">
        <v>698</v>
      </c>
      <c r="C29" s="139" t="s">
        <v>696</v>
      </c>
      <c r="D29" s="143" t="s">
        <v>694</v>
      </c>
      <c r="E29" s="144">
        <v>300</v>
      </c>
      <c r="F29" s="136">
        <f t="shared" si="0"/>
        <v>316.2</v>
      </c>
      <c r="G29" s="145">
        <v>350</v>
      </c>
    </row>
    <row r="30" spans="1:7" s="145" customFormat="1" ht="25.5">
      <c r="A30" s="137">
        <v>3018</v>
      </c>
      <c r="B30" s="138" t="s">
        <v>698</v>
      </c>
      <c r="C30" s="139" t="s">
        <v>697</v>
      </c>
      <c r="D30" s="143" t="s">
        <v>55</v>
      </c>
      <c r="E30" s="146">
        <v>500</v>
      </c>
      <c r="F30" s="136">
        <f t="shared" si="0"/>
        <v>527</v>
      </c>
      <c r="G30" s="145">
        <v>550</v>
      </c>
    </row>
    <row r="31" spans="1:6" s="33" customFormat="1" ht="13.5" customHeight="1">
      <c r="A31" s="449" t="s">
        <v>63</v>
      </c>
      <c r="B31" s="450"/>
      <c r="C31" s="450"/>
      <c r="D31" s="451"/>
      <c r="E31" s="98"/>
      <c r="F31" s="136">
        <f t="shared" si="0"/>
        <v>0</v>
      </c>
    </row>
    <row r="32" spans="1:7" s="33" customFormat="1" ht="14.25" customHeight="1">
      <c r="A32" s="34">
        <v>1059</v>
      </c>
      <c r="B32" s="108" t="s">
        <v>239</v>
      </c>
      <c r="C32" s="35" t="s">
        <v>64</v>
      </c>
      <c r="D32" s="36" t="s">
        <v>65</v>
      </c>
      <c r="E32" s="98">
        <v>750</v>
      </c>
      <c r="F32" s="136">
        <f t="shared" si="0"/>
        <v>790.5</v>
      </c>
      <c r="G32" s="33">
        <v>800</v>
      </c>
    </row>
    <row r="33" spans="1:7" s="33" customFormat="1" ht="14.25" customHeight="1">
      <c r="A33" s="34">
        <v>1065</v>
      </c>
      <c r="B33" s="108" t="s">
        <v>239</v>
      </c>
      <c r="C33" s="35" t="s">
        <v>66</v>
      </c>
      <c r="D33" s="36" t="s">
        <v>65</v>
      </c>
      <c r="E33" s="98">
        <v>600</v>
      </c>
      <c r="F33" s="136">
        <f t="shared" si="0"/>
        <v>632.4</v>
      </c>
      <c r="G33" s="33">
        <v>650</v>
      </c>
    </row>
    <row r="34" spans="1:7" s="33" customFormat="1" ht="15" customHeight="1">
      <c r="A34" s="34">
        <v>1064</v>
      </c>
      <c r="B34" s="108" t="s">
        <v>239</v>
      </c>
      <c r="C34" s="35" t="s">
        <v>67</v>
      </c>
      <c r="D34" s="36" t="s">
        <v>65</v>
      </c>
      <c r="E34" s="98">
        <v>1300</v>
      </c>
      <c r="F34" s="136">
        <f t="shared" si="0"/>
        <v>1370.2</v>
      </c>
      <c r="G34" s="33">
        <v>1400</v>
      </c>
    </row>
    <row r="35" spans="1:7" s="33" customFormat="1" ht="15" customHeight="1">
      <c r="A35" s="34">
        <v>1070</v>
      </c>
      <c r="B35" s="108" t="s">
        <v>239</v>
      </c>
      <c r="C35" s="35" t="s">
        <v>68</v>
      </c>
      <c r="D35" s="36" t="s">
        <v>65</v>
      </c>
      <c r="E35" s="98">
        <v>900</v>
      </c>
      <c r="F35" s="136">
        <f t="shared" si="0"/>
        <v>948.6</v>
      </c>
      <c r="G35" s="33">
        <v>950</v>
      </c>
    </row>
    <row r="36" spans="1:7" s="33" customFormat="1" ht="14.25" customHeight="1">
      <c r="A36" s="34">
        <v>1062</v>
      </c>
      <c r="B36" s="108" t="s">
        <v>239</v>
      </c>
      <c r="C36" s="35" t="s">
        <v>69</v>
      </c>
      <c r="D36" s="36" t="s">
        <v>65</v>
      </c>
      <c r="E36" s="98">
        <v>1900</v>
      </c>
      <c r="F36" s="136">
        <f t="shared" si="0"/>
        <v>2002.6</v>
      </c>
      <c r="G36" s="33">
        <v>2000</v>
      </c>
    </row>
    <row r="37" spans="1:7" s="33" customFormat="1" ht="13.5" customHeight="1">
      <c r="A37" s="34">
        <v>1068</v>
      </c>
      <c r="B37" s="108" t="s">
        <v>239</v>
      </c>
      <c r="C37" s="35" t="s">
        <v>70</v>
      </c>
      <c r="D37" s="36" t="s">
        <v>65</v>
      </c>
      <c r="E37" s="98">
        <v>1500</v>
      </c>
      <c r="F37" s="136">
        <f t="shared" si="0"/>
        <v>1581</v>
      </c>
      <c r="G37" s="33">
        <v>1600</v>
      </c>
    </row>
    <row r="38" spans="1:6" s="10" customFormat="1" ht="19.5" customHeight="1">
      <c r="A38" s="446" t="s">
        <v>71</v>
      </c>
      <c r="B38" s="446"/>
      <c r="C38" s="446"/>
      <c r="D38" s="446"/>
      <c r="E38" s="99"/>
      <c r="F38" s="136">
        <f t="shared" si="0"/>
        <v>0</v>
      </c>
    </row>
    <row r="39" spans="1:7" ht="12.75">
      <c r="A39" s="3">
        <v>961</v>
      </c>
      <c r="B39" s="3" t="s">
        <v>240</v>
      </c>
      <c r="C39" s="4" t="s">
        <v>72</v>
      </c>
      <c r="D39" s="5" t="s">
        <v>51</v>
      </c>
      <c r="E39" s="95">
        <v>290</v>
      </c>
      <c r="F39" s="136">
        <f t="shared" si="0"/>
        <v>305.66</v>
      </c>
      <c r="G39" s="1">
        <v>290</v>
      </c>
    </row>
    <row r="40" spans="1:7" s="136" customFormat="1" ht="25.5">
      <c r="A40" s="131">
        <v>3156</v>
      </c>
      <c r="B40" s="132" t="s">
        <v>230</v>
      </c>
      <c r="C40" s="133" t="s">
        <v>231</v>
      </c>
      <c r="D40" s="134" t="s">
        <v>51</v>
      </c>
      <c r="E40" s="135">
        <v>290</v>
      </c>
      <c r="F40" s="136">
        <f t="shared" si="0"/>
        <v>305.66</v>
      </c>
      <c r="G40" s="136">
        <v>290</v>
      </c>
    </row>
    <row r="41" spans="1:7" s="136" customFormat="1" ht="25.5">
      <c r="A41" s="131">
        <v>3157</v>
      </c>
      <c r="B41" s="132" t="s">
        <v>232</v>
      </c>
      <c r="C41" s="133" t="s">
        <v>233</v>
      </c>
      <c r="D41" s="134" t="s">
        <v>51</v>
      </c>
      <c r="E41" s="135">
        <v>440</v>
      </c>
      <c r="F41" s="136">
        <f t="shared" si="0"/>
        <v>463.76</v>
      </c>
      <c r="G41" s="136">
        <v>460</v>
      </c>
    </row>
    <row r="42" spans="1:7" s="136" customFormat="1" ht="25.5">
      <c r="A42" s="131">
        <v>3158</v>
      </c>
      <c r="B42" s="131" t="s">
        <v>235</v>
      </c>
      <c r="C42" s="133" t="s">
        <v>234</v>
      </c>
      <c r="D42" s="134" t="s">
        <v>51</v>
      </c>
      <c r="E42" s="135">
        <v>170</v>
      </c>
      <c r="F42" s="136">
        <f t="shared" si="0"/>
        <v>179.18</v>
      </c>
      <c r="G42" s="136">
        <v>180</v>
      </c>
    </row>
    <row r="43" spans="1:6" s="10" customFormat="1" ht="23.25" customHeight="1">
      <c r="A43" s="446" t="s">
        <v>74</v>
      </c>
      <c r="B43" s="446"/>
      <c r="C43" s="446"/>
      <c r="D43" s="446"/>
      <c r="E43" s="99"/>
      <c r="F43" s="136">
        <f t="shared" si="0"/>
        <v>0</v>
      </c>
    </row>
    <row r="44" spans="1:6" ht="12.75">
      <c r="A44" s="3">
        <v>965</v>
      </c>
      <c r="B44" s="3" t="s">
        <v>240</v>
      </c>
      <c r="C44" s="4" t="s">
        <v>72</v>
      </c>
      <c r="D44" s="5" t="s">
        <v>51</v>
      </c>
      <c r="E44" s="95">
        <v>290</v>
      </c>
      <c r="F44" s="136">
        <f t="shared" si="0"/>
        <v>305.66</v>
      </c>
    </row>
    <row r="45" spans="1:6" s="136" customFormat="1" ht="25.5">
      <c r="A45" s="131">
        <v>3159</v>
      </c>
      <c r="B45" s="132" t="s">
        <v>230</v>
      </c>
      <c r="C45" s="133" t="s">
        <v>231</v>
      </c>
      <c r="D45" s="134" t="s">
        <v>51</v>
      </c>
      <c r="E45" s="135">
        <v>290</v>
      </c>
      <c r="F45" s="136">
        <f t="shared" si="0"/>
        <v>305.66</v>
      </c>
    </row>
    <row r="46" spans="1:6" s="136" customFormat="1" ht="25.5">
      <c r="A46" s="131">
        <v>3160</v>
      </c>
      <c r="B46" s="132" t="s">
        <v>232</v>
      </c>
      <c r="C46" s="133" t="s">
        <v>623</v>
      </c>
      <c r="D46" s="134" t="s">
        <v>51</v>
      </c>
      <c r="E46" s="135">
        <v>440</v>
      </c>
      <c r="F46" s="136">
        <f t="shared" si="0"/>
        <v>463.76</v>
      </c>
    </row>
    <row r="47" spans="1:6" s="136" customFormat="1" ht="25.5">
      <c r="A47" s="131">
        <v>3161</v>
      </c>
      <c r="B47" s="132" t="s">
        <v>235</v>
      </c>
      <c r="C47" s="133" t="s">
        <v>234</v>
      </c>
      <c r="D47" s="134" t="s">
        <v>51</v>
      </c>
      <c r="E47" s="135">
        <v>170</v>
      </c>
      <c r="F47" s="136">
        <f t="shared" si="0"/>
        <v>179.18</v>
      </c>
    </row>
    <row r="48" spans="1:6" s="10" customFormat="1" ht="21" customHeight="1">
      <c r="A48" s="446" t="s">
        <v>75</v>
      </c>
      <c r="B48" s="446"/>
      <c r="C48" s="446"/>
      <c r="D48" s="446"/>
      <c r="E48" s="99"/>
      <c r="F48" s="136">
        <f t="shared" si="0"/>
        <v>0</v>
      </c>
    </row>
    <row r="49" spans="1:6" ht="12.75">
      <c r="A49" s="3">
        <v>969</v>
      </c>
      <c r="B49" s="3" t="s">
        <v>240</v>
      </c>
      <c r="C49" s="4" t="s">
        <v>72</v>
      </c>
      <c r="D49" s="5" t="s">
        <v>51</v>
      </c>
      <c r="E49" s="95">
        <v>290</v>
      </c>
      <c r="F49" s="136">
        <f t="shared" si="0"/>
        <v>305.66</v>
      </c>
    </row>
    <row r="50" spans="1:6" s="136" customFormat="1" ht="25.5">
      <c r="A50" s="131">
        <v>3162</v>
      </c>
      <c r="B50" s="131" t="s">
        <v>230</v>
      </c>
      <c r="C50" s="133" t="s">
        <v>231</v>
      </c>
      <c r="D50" s="134" t="s">
        <v>51</v>
      </c>
      <c r="E50" s="135">
        <v>290</v>
      </c>
      <c r="F50" s="136">
        <f t="shared" si="0"/>
        <v>305.66</v>
      </c>
    </row>
    <row r="51" spans="1:6" s="136" customFormat="1" ht="25.5">
      <c r="A51" s="131">
        <v>3163</v>
      </c>
      <c r="B51" s="132" t="s">
        <v>232</v>
      </c>
      <c r="C51" s="133" t="s">
        <v>623</v>
      </c>
      <c r="D51" s="134" t="s">
        <v>51</v>
      </c>
      <c r="E51" s="135">
        <v>440</v>
      </c>
      <c r="F51" s="136">
        <f t="shared" si="0"/>
        <v>463.76</v>
      </c>
    </row>
    <row r="52" spans="1:6" s="136" customFormat="1" ht="25.5">
      <c r="A52" s="131">
        <v>3164</v>
      </c>
      <c r="B52" s="132" t="s">
        <v>235</v>
      </c>
      <c r="C52" s="133" t="s">
        <v>234</v>
      </c>
      <c r="D52" s="134" t="s">
        <v>51</v>
      </c>
      <c r="E52" s="135">
        <v>170</v>
      </c>
      <c r="F52" s="136">
        <f t="shared" si="0"/>
        <v>179.18</v>
      </c>
    </row>
    <row r="53" spans="1:6" ht="24.75" customHeight="1">
      <c r="A53" s="446" t="s">
        <v>76</v>
      </c>
      <c r="B53" s="446"/>
      <c r="C53" s="446"/>
      <c r="D53" s="446"/>
      <c r="E53" s="95"/>
      <c r="F53" s="136">
        <f t="shared" si="0"/>
        <v>0</v>
      </c>
    </row>
    <row r="54" spans="1:7" s="10" customFormat="1" ht="12.75" customHeight="1">
      <c r="A54" s="3">
        <v>973</v>
      </c>
      <c r="B54" s="3" t="s">
        <v>240</v>
      </c>
      <c r="C54" s="4" t="s">
        <v>72</v>
      </c>
      <c r="D54" s="5" t="s">
        <v>51</v>
      </c>
      <c r="E54" s="95">
        <v>290</v>
      </c>
      <c r="F54" s="136">
        <f t="shared" si="0"/>
        <v>305.66</v>
      </c>
      <c r="G54" s="1"/>
    </row>
    <row r="55" spans="1:6" s="136" customFormat="1" ht="25.5">
      <c r="A55" s="131">
        <v>3165</v>
      </c>
      <c r="B55" s="132" t="s">
        <v>230</v>
      </c>
      <c r="C55" s="133" t="s">
        <v>231</v>
      </c>
      <c r="D55" s="134" t="s">
        <v>51</v>
      </c>
      <c r="E55" s="135">
        <v>290</v>
      </c>
      <c r="F55" s="136">
        <f t="shared" si="0"/>
        <v>305.66</v>
      </c>
    </row>
    <row r="56" spans="1:6" s="136" customFormat="1" ht="25.5">
      <c r="A56" s="131">
        <v>3166</v>
      </c>
      <c r="B56" s="132" t="s">
        <v>232</v>
      </c>
      <c r="C56" s="133" t="s">
        <v>623</v>
      </c>
      <c r="D56" s="134" t="s">
        <v>51</v>
      </c>
      <c r="E56" s="135">
        <v>440</v>
      </c>
      <c r="F56" s="136">
        <f t="shared" si="0"/>
        <v>463.76</v>
      </c>
    </row>
    <row r="57" spans="1:6" s="136" customFormat="1" ht="25.5">
      <c r="A57" s="131">
        <v>3167</v>
      </c>
      <c r="B57" s="132" t="s">
        <v>235</v>
      </c>
      <c r="C57" s="133" t="s">
        <v>234</v>
      </c>
      <c r="D57" s="134" t="s">
        <v>51</v>
      </c>
      <c r="E57" s="135">
        <v>170</v>
      </c>
      <c r="F57" s="136">
        <f t="shared" si="0"/>
        <v>179.18</v>
      </c>
    </row>
    <row r="58" spans="1:6" ht="12.75">
      <c r="A58" s="446" t="s">
        <v>77</v>
      </c>
      <c r="B58" s="446"/>
      <c r="C58" s="446"/>
      <c r="D58" s="446"/>
      <c r="E58" s="95"/>
      <c r="F58" s="136">
        <f t="shared" si="0"/>
        <v>0</v>
      </c>
    </row>
    <row r="59" spans="1:6" ht="12.75">
      <c r="A59" s="3">
        <v>977</v>
      </c>
      <c r="B59" s="3" t="s">
        <v>240</v>
      </c>
      <c r="C59" s="4" t="s">
        <v>72</v>
      </c>
      <c r="D59" s="5" t="s">
        <v>51</v>
      </c>
      <c r="E59" s="95">
        <v>290</v>
      </c>
      <c r="F59" s="136">
        <f t="shared" si="0"/>
        <v>305.66</v>
      </c>
    </row>
    <row r="60" spans="1:7" s="147" customFormat="1" ht="24.75" customHeight="1">
      <c r="A60" s="131">
        <v>3168</v>
      </c>
      <c r="B60" s="132" t="s">
        <v>230</v>
      </c>
      <c r="C60" s="133" t="s">
        <v>231</v>
      </c>
      <c r="D60" s="134" t="s">
        <v>51</v>
      </c>
      <c r="E60" s="135">
        <v>290</v>
      </c>
      <c r="F60" s="136">
        <f t="shared" si="0"/>
        <v>305.66</v>
      </c>
      <c r="G60" s="136"/>
    </row>
    <row r="61" spans="1:6" s="136" customFormat="1" ht="25.5">
      <c r="A61" s="131">
        <v>3169</v>
      </c>
      <c r="B61" s="132" t="s">
        <v>232</v>
      </c>
      <c r="C61" s="133" t="s">
        <v>623</v>
      </c>
      <c r="D61" s="134" t="s">
        <v>51</v>
      </c>
      <c r="E61" s="135">
        <v>440</v>
      </c>
      <c r="F61" s="136">
        <f t="shared" si="0"/>
        <v>463.76</v>
      </c>
    </row>
    <row r="62" spans="1:6" s="136" customFormat="1" ht="25.5">
      <c r="A62" s="131">
        <v>3170</v>
      </c>
      <c r="B62" s="132" t="s">
        <v>235</v>
      </c>
      <c r="C62" s="133" t="s">
        <v>234</v>
      </c>
      <c r="D62" s="134" t="s">
        <v>51</v>
      </c>
      <c r="E62" s="135">
        <v>170</v>
      </c>
      <c r="F62" s="136">
        <f t="shared" si="0"/>
        <v>179.18</v>
      </c>
    </row>
    <row r="63" spans="1:6" ht="23.25" customHeight="1">
      <c r="A63" s="446" t="s">
        <v>78</v>
      </c>
      <c r="B63" s="446"/>
      <c r="C63" s="446"/>
      <c r="D63" s="446"/>
      <c r="E63" s="95"/>
      <c r="F63" s="136">
        <f t="shared" si="0"/>
        <v>0</v>
      </c>
    </row>
    <row r="64" spans="1:7" s="145" customFormat="1" ht="38.25">
      <c r="A64" s="148">
        <v>3171</v>
      </c>
      <c r="B64" s="148" t="s">
        <v>689</v>
      </c>
      <c r="C64" s="149" t="s">
        <v>688</v>
      </c>
      <c r="D64" s="150" t="s">
        <v>73</v>
      </c>
      <c r="E64" s="151">
        <v>1600</v>
      </c>
      <c r="F64" s="136">
        <f t="shared" si="0"/>
        <v>1686.4</v>
      </c>
      <c r="G64" s="145">
        <v>1700</v>
      </c>
    </row>
    <row r="65" spans="1:7" s="142" customFormat="1" ht="38.25">
      <c r="A65" s="148">
        <v>3172</v>
      </c>
      <c r="B65" s="148" t="s">
        <v>689</v>
      </c>
      <c r="C65" s="149" t="s">
        <v>710</v>
      </c>
      <c r="D65" s="150" t="s">
        <v>73</v>
      </c>
      <c r="E65" s="152">
        <v>2100</v>
      </c>
      <c r="F65" s="136">
        <f t="shared" si="0"/>
        <v>2213.4</v>
      </c>
      <c r="G65" s="142">
        <v>2200</v>
      </c>
    </row>
    <row r="66" spans="1:6" s="142" customFormat="1" ht="25.5">
      <c r="A66" s="216">
        <v>3173</v>
      </c>
      <c r="B66" s="217" t="s">
        <v>232</v>
      </c>
      <c r="C66" s="218" t="s">
        <v>624</v>
      </c>
      <c r="D66" s="219" t="s">
        <v>51</v>
      </c>
      <c r="E66" s="220">
        <v>25000</v>
      </c>
      <c r="F66" s="136">
        <f t="shared" si="0"/>
        <v>26350</v>
      </c>
    </row>
    <row r="67" spans="1:7" s="142" customFormat="1" ht="25.5">
      <c r="A67" s="148">
        <v>3174</v>
      </c>
      <c r="B67" s="153" t="s">
        <v>232</v>
      </c>
      <c r="C67" s="149" t="s">
        <v>625</v>
      </c>
      <c r="D67" s="150" t="s">
        <v>51</v>
      </c>
      <c r="E67" s="152">
        <v>1750</v>
      </c>
      <c r="F67" s="136">
        <f t="shared" si="0"/>
        <v>1844.5</v>
      </c>
      <c r="G67" s="142">
        <v>1850</v>
      </c>
    </row>
    <row r="68" spans="1:6" s="142" customFormat="1" ht="25.5">
      <c r="A68" s="148">
        <v>3175</v>
      </c>
      <c r="B68" s="153" t="s">
        <v>232</v>
      </c>
      <c r="C68" s="149" t="s">
        <v>626</v>
      </c>
      <c r="D68" s="150" t="s">
        <v>51</v>
      </c>
      <c r="E68" s="152">
        <v>13650</v>
      </c>
      <c r="F68" s="136">
        <f t="shared" si="0"/>
        <v>14387.1</v>
      </c>
    </row>
    <row r="69" spans="1:7" s="142" customFormat="1" ht="25.5">
      <c r="A69" s="148">
        <v>3176</v>
      </c>
      <c r="B69" s="153" t="s">
        <v>232</v>
      </c>
      <c r="C69" s="149" t="s">
        <v>627</v>
      </c>
      <c r="D69" s="150" t="s">
        <v>51</v>
      </c>
      <c r="E69" s="152">
        <v>1900</v>
      </c>
      <c r="F69" s="136">
        <f t="shared" si="0"/>
        <v>2002.6</v>
      </c>
      <c r="G69" s="142">
        <v>2000</v>
      </c>
    </row>
    <row r="70" spans="1:7" s="142" customFormat="1" ht="25.5">
      <c r="A70" s="148">
        <v>3177</v>
      </c>
      <c r="B70" s="153" t="s">
        <v>232</v>
      </c>
      <c r="C70" s="149" t="s">
        <v>628</v>
      </c>
      <c r="D70" s="150" t="s">
        <v>51</v>
      </c>
      <c r="E70" s="152">
        <v>1050</v>
      </c>
      <c r="F70" s="136">
        <f t="shared" si="0"/>
        <v>1106.7</v>
      </c>
      <c r="G70" s="142">
        <v>1100</v>
      </c>
    </row>
    <row r="71" spans="1:7" s="142" customFormat="1" ht="25.5">
      <c r="A71" s="148">
        <v>3178</v>
      </c>
      <c r="B71" s="153" t="s">
        <v>232</v>
      </c>
      <c r="C71" s="149" t="s">
        <v>629</v>
      </c>
      <c r="D71" s="150" t="s">
        <v>51</v>
      </c>
      <c r="E71" s="152">
        <v>1370</v>
      </c>
      <c r="F71" s="136">
        <f t="shared" si="0"/>
        <v>1443.98</v>
      </c>
      <c r="G71" s="142">
        <v>1450</v>
      </c>
    </row>
    <row r="72" spans="1:6" s="142" customFormat="1" ht="29.25" customHeight="1">
      <c r="A72" s="148">
        <v>3340</v>
      </c>
      <c r="B72" s="153" t="s">
        <v>232</v>
      </c>
      <c r="C72" s="149" t="s">
        <v>731</v>
      </c>
      <c r="D72" s="214" t="s">
        <v>51</v>
      </c>
      <c r="E72" s="152">
        <v>15000</v>
      </c>
      <c r="F72" s="136">
        <f t="shared" si="0"/>
        <v>15810</v>
      </c>
    </row>
    <row r="73" spans="1:7" s="142" customFormat="1" ht="25.5">
      <c r="A73" s="148">
        <v>3341</v>
      </c>
      <c r="B73" s="153" t="s">
        <v>232</v>
      </c>
      <c r="C73" s="149" t="s">
        <v>732</v>
      </c>
      <c r="D73" s="214" t="s">
        <v>51</v>
      </c>
      <c r="E73" s="152">
        <v>1750</v>
      </c>
      <c r="F73" s="136">
        <f t="shared" si="0"/>
        <v>1844.5</v>
      </c>
      <c r="G73" s="142">
        <v>1850</v>
      </c>
    </row>
    <row r="74" spans="1:7" s="142" customFormat="1" ht="38.25">
      <c r="A74" s="148">
        <v>3179</v>
      </c>
      <c r="B74" s="148" t="s">
        <v>230</v>
      </c>
      <c r="C74" s="149" t="s">
        <v>699</v>
      </c>
      <c r="D74" s="154" t="s">
        <v>51</v>
      </c>
      <c r="E74" s="215">
        <v>1600</v>
      </c>
      <c r="F74" s="136">
        <f t="shared" si="0"/>
        <v>1686.4</v>
      </c>
      <c r="G74" s="142">
        <v>1690</v>
      </c>
    </row>
    <row r="75" spans="1:6" s="10" customFormat="1" ht="22.5" customHeight="1">
      <c r="A75" s="447" t="s">
        <v>79</v>
      </c>
      <c r="B75" s="448"/>
      <c r="C75" s="448"/>
      <c r="D75" s="448"/>
      <c r="E75" s="99"/>
      <c r="F75" s="136">
        <f t="shared" si="0"/>
        <v>0</v>
      </c>
    </row>
    <row r="76" spans="1:6" s="159" customFormat="1" ht="29.25" customHeight="1">
      <c r="A76" s="155">
        <v>3180</v>
      </c>
      <c r="B76" s="155" t="s">
        <v>243</v>
      </c>
      <c r="C76" s="156" t="s">
        <v>241</v>
      </c>
      <c r="D76" s="157" t="s">
        <v>55</v>
      </c>
      <c r="E76" s="158">
        <v>1500</v>
      </c>
      <c r="F76" s="136">
        <f t="shared" si="0"/>
        <v>1581</v>
      </c>
    </row>
    <row r="77" spans="1:6" s="159" customFormat="1" ht="27.75" customHeight="1">
      <c r="A77" s="155">
        <v>3181</v>
      </c>
      <c r="B77" s="155" t="s">
        <v>244</v>
      </c>
      <c r="C77" s="156" t="s">
        <v>242</v>
      </c>
      <c r="D77" s="157" t="s">
        <v>55</v>
      </c>
      <c r="E77" s="158">
        <v>1100</v>
      </c>
      <c r="F77" s="136">
        <f t="shared" si="0"/>
        <v>1159.4</v>
      </c>
    </row>
    <row r="78" spans="1:7" s="159" customFormat="1" ht="25.5">
      <c r="A78" s="155">
        <v>3182</v>
      </c>
      <c r="B78" s="132" t="s">
        <v>235</v>
      </c>
      <c r="C78" s="133" t="s">
        <v>234</v>
      </c>
      <c r="D78" s="157" t="s">
        <v>51</v>
      </c>
      <c r="E78" s="158">
        <v>170</v>
      </c>
      <c r="F78" s="136">
        <f t="shared" si="0"/>
        <v>179.18</v>
      </c>
      <c r="G78" s="159">
        <v>180</v>
      </c>
    </row>
    <row r="79" spans="1:7" s="41" customFormat="1" ht="13.5" customHeight="1">
      <c r="A79" s="38">
        <v>362</v>
      </c>
      <c r="B79" s="38" t="s">
        <v>245</v>
      </c>
      <c r="C79" s="39" t="s">
        <v>80</v>
      </c>
      <c r="D79" s="40" t="s">
        <v>51</v>
      </c>
      <c r="E79" s="101">
        <v>290</v>
      </c>
      <c r="F79" s="136">
        <f t="shared" si="0"/>
        <v>305.66</v>
      </c>
      <c r="G79" s="41">
        <v>300</v>
      </c>
    </row>
    <row r="80" spans="1:6" s="41" customFormat="1" ht="22.5" customHeight="1">
      <c r="A80" s="456" t="s">
        <v>81</v>
      </c>
      <c r="B80" s="457"/>
      <c r="C80" s="457"/>
      <c r="D80" s="457"/>
      <c r="E80" s="101"/>
      <c r="F80" s="136">
        <f t="shared" si="0"/>
        <v>0</v>
      </c>
    </row>
    <row r="81" spans="1:6" s="37" customFormat="1" ht="25.5">
      <c r="A81" s="34">
        <v>530</v>
      </c>
      <c r="B81" s="108" t="s">
        <v>246</v>
      </c>
      <c r="C81" s="35" t="s">
        <v>82</v>
      </c>
      <c r="D81" s="36" t="s">
        <v>55</v>
      </c>
      <c r="E81" s="100">
        <v>1500</v>
      </c>
      <c r="F81" s="136">
        <f aca="true" t="shared" si="1" ref="F81:F144">E81+E81*5.4%</f>
        <v>1581</v>
      </c>
    </row>
    <row r="82" spans="1:6" s="37" customFormat="1" ht="25.5">
      <c r="A82" s="34">
        <v>531</v>
      </c>
      <c r="B82" s="108" t="s">
        <v>247</v>
      </c>
      <c r="C82" s="35" t="s">
        <v>83</v>
      </c>
      <c r="D82" s="36" t="s">
        <v>55</v>
      </c>
      <c r="E82" s="100">
        <v>1100</v>
      </c>
      <c r="F82" s="136">
        <f t="shared" si="1"/>
        <v>1159.4</v>
      </c>
    </row>
    <row r="83" spans="1:7" s="41" customFormat="1" ht="12.75">
      <c r="A83" s="38">
        <v>392</v>
      </c>
      <c r="B83" s="38" t="s">
        <v>248</v>
      </c>
      <c r="C83" s="39" t="s">
        <v>84</v>
      </c>
      <c r="D83" s="40" t="s">
        <v>51</v>
      </c>
      <c r="E83" s="101">
        <v>380</v>
      </c>
      <c r="F83" s="136">
        <f t="shared" si="1"/>
        <v>400.52</v>
      </c>
      <c r="G83" s="41">
        <v>400</v>
      </c>
    </row>
    <row r="84" spans="1:7" s="33" customFormat="1" ht="12.75">
      <c r="A84" s="38">
        <v>400</v>
      </c>
      <c r="B84" s="38" t="s">
        <v>245</v>
      </c>
      <c r="C84" s="39" t="s">
        <v>80</v>
      </c>
      <c r="D84" s="40" t="s">
        <v>51</v>
      </c>
      <c r="E84" s="98">
        <v>290</v>
      </c>
      <c r="F84" s="136">
        <f t="shared" si="1"/>
        <v>305.66</v>
      </c>
      <c r="G84" s="33">
        <v>300</v>
      </c>
    </row>
    <row r="85" spans="1:7" s="41" customFormat="1" ht="13.5" customHeight="1">
      <c r="A85" s="38">
        <v>1157</v>
      </c>
      <c r="B85" s="38" t="s">
        <v>249</v>
      </c>
      <c r="C85" s="39" t="s">
        <v>85</v>
      </c>
      <c r="D85" s="40" t="s">
        <v>51</v>
      </c>
      <c r="E85" s="101">
        <v>290</v>
      </c>
      <c r="F85" s="136">
        <f t="shared" si="1"/>
        <v>305.66</v>
      </c>
      <c r="G85" s="41">
        <v>300</v>
      </c>
    </row>
    <row r="86" spans="1:7" s="41" customFormat="1" ht="38.25">
      <c r="A86" s="38">
        <v>389</v>
      </c>
      <c r="B86" s="38" t="s">
        <v>630</v>
      </c>
      <c r="C86" s="39" t="s">
        <v>86</v>
      </c>
      <c r="D86" s="40" t="s">
        <v>51</v>
      </c>
      <c r="E86" s="101">
        <v>300</v>
      </c>
      <c r="F86" s="136">
        <f t="shared" si="1"/>
        <v>316.2</v>
      </c>
      <c r="G86" s="41">
        <v>320</v>
      </c>
    </row>
    <row r="87" spans="1:7" s="41" customFormat="1" ht="25.5">
      <c r="A87" s="38">
        <v>594</v>
      </c>
      <c r="B87" s="38" t="s">
        <v>630</v>
      </c>
      <c r="C87" s="39" t="s">
        <v>87</v>
      </c>
      <c r="D87" s="40" t="s">
        <v>51</v>
      </c>
      <c r="E87" s="101">
        <v>290</v>
      </c>
      <c r="F87" s="136">
        <f t="shared" si="1"/>
        <v>305.66</v>
      </c>
      <c r="G87" s="41">
        <v>300</v>
      </c>
    </row>
    <row r="88" spans="1:7" s="41" customFormat="1" ht="12.75">
      <c r="A88" s="38">
        <v>391</v>
      </c>
      <c r="B88" s="38" t="s">
        <v>250</v>
      </c>
      <c r="C88" s="39" t="s">
        <v>88</v>
      </c>
      <c r="D88" s="40" t="s">
        <v>51</v>
      </c>
      <c r="E88" s="101">
        <v>290</v>
      </c>
      <c r="F88" s="136">
        <f t="shared" si="1"/>
        <v>305.66</v>
      </c>
      <c r="G88" s="41">
        <v>300</v>
      </c>
    </row>
    <row r="89" spans="1:7" s="33" customFormat="1" ht="12.75">
      <c r="A89" s="38">
        <v>395</v>
      </c>
      <c r="B89" s="38" t="s">
        <v>251</v>
      </c>
      <c r="C89" s="39" t="s">
        <v>252</v>
      </c>
      <c r="D89" s="40" t="s">
        <v>51</v>
      </c>
      <c r="E89" s="98">
        <v>240</v>
      </c>
      <c r="F89" s="136">
        <f t="shared" si="1"/>
        <v>252.96</v>
      </c>
      <c r="G89" s="33">
        <v>250</v>
      </c>
    </row>
    <row r="90" spans="1:6" s="33" customFormat="1" ht="22.5" customHeight="1">
      <c r="A90" s="456" t="s">
        <v>700</v>
      </c>
      <c r="B90" s="457"/>
      <c r="C90" s="457"/>
      <c r="D90" s="457"/>
      <c r="E90" s="457"/>
      <c r="F90" s="136">
        <f t="shared" si="1"/>
        <v>0</v>
      </c>
    </row>
    <row r="91" spans="1:7" s="33" customFormat="1" ht="25.5">
      <c r="A91" s="118">
        <v>598</v>
      </c>
      <c r="B91" s="124" t="s">
        <v>704</v>
      </c>
      <c r="C91" s="117" t="s">
        <v>701</v>
      </c>
      <c r="D91" s="47" t="s">
        <v>55</v>
      </c>
      <c r="E91" s="128">
        <v>1500</v>
      </c>
      <c r="F91" s="136">
        <f t="shared" si="1"/>
        <v>1581</v>
      </c>
      <c r="G91" s="33">
        <v>1600</v>
      </c>
    </row>
    <row r="92" spans="1:7" s="33" customFormat="1" ht="12.75">
      <c r="A92" s="38">
        <v>741</v>
      </c>
      <c r="B92" s="38" t="s">
        <v>703</v>
      </c>
      <c r="C92" s="39" t="s">
        <v>702</v>
      </c>
      <c r="D92" s="40" t="s">
        <v>51</v>
      </c>
      <c r="E92" s="129">
        <v>750</v>
      </c>
      <c r="F92" s="136">
        <f t="shared" si="1"/>
        <v>790.5</v>
      </c>
      <c r="G92" s="33">
        <v>790</v>
      </c>
    </row>
    <row r="93" spans="1:6" s="41" customFormat="1" ht="21.75" customHeight="1">
      <c r="A93" s="452" t="s">
        <v>89</v>
      </c>
      <c r="B93" s="453"/>
      <c r="C93" s="453"/>
      <c r="D93" s="454"/>
      <c r="E93" s="101"/>
      <c r="F93" s="136">
        <f t="shared" si="1"/>
        <v>0</v>
      </c>
    </row>
    <row r="94" spans="1:6" s="48" customFormat="1" ht="25.5">
      <c r="A94" s="118">
        <v>532</v>
      </c>
      <c r="B94" s="118" t="s">
        <v>253</v>
      </c>
      <c r="C94" s="117" t="s">
        <v>90</v>
      </c>
      <c r="D94" s="47" t="s">
        <v>55</v>
      </c>
      <c r="E94" s="100">
        <v>1500</v>
      </c>
      <c r="F94" s="136">
        <f t="shared" si="1"/>
        <v>1581</v>
      </c>
    </row>
    <row r="95" spans="1:6" s="48" customFormat="1" ht="25.5">
      <c r="A95" s="118">
        <v>533</v>
      </c>
      <c r="B95" s="118" t="s">
        <v>254</v>
      </c>
      <c r="C95" s="117" t="s">
        <v>91</v>
      </c>
      <c r="D95" s="47" t="s">
        <v>55</v>
      </c>
      <c r="E95" s="100">
        <v>1100</v>
      </c>
      <c r="F95" s="136">
        <f t="shared" si="1"/>
        <v>1159.4</v>
      </c>
    </row>
    <row r="96" spans="1:7" s="41" customFormat="1" ht="12.75">
      <c r="A96" s="38">
        <v>1137</v>
      </c>
      <c r="B96" s="38" t="s">
        <v>256</v>
      </c>
      <c r="C96" s="39" t="s">
        <v>92</v>
      </c>
      <c r="D96" s="40" t="s">
        <v>51</v>
      </c>
      <c r="E96" s="101">
        <v>580</v>
      </c>
      <c r="F96" s="136">
        <f t="shared" si="1"/>
        <v>611.32</v>
      </c>
      <c r="G96" s="41">
        <v>610</v>
      </c>
    </row>
    <row r="97" spans="1:7" s="41" customFormat="1" ht="12.75">
      <c r="A97" s="38">
        <v>1138</v>
      </c>
      <c r="B97" s="38" t="s">
        <v>257</v>
      </c>
      <c r="C97" s="39" t="s">
        <v>255</v>
      </c>
      <c r="D97" s="40" t="s">
        <v>51</v>
      </c>
      <c r="E97" s="101">
        <v>480</v>
      </c>
      <c r="F97" s="136">
        <f t="shared" si="1"/>
        <v>505.92</v>
      </c>
      <c r="G97" s="41">
        <v>500</v>
      </c>
    </row>
    <row r="98" spans="1:7" s="41" customFormat="1" ht="12.75">
      <c r="A98" s="38">
        <v>1139</v>
      </c>
      <c r="B98" s="38" t="s">
        <v>259</v>
      </c>
      <c r="C98" s="39" t="s">
        <v>258</v>
      </c>
      <c r="D98" s="40" t="s">
        <v>51</v>
      </c>
      <c r="E98" s="101">
        <v>480</v>
      </c>
      <c r="F98" s="136">
        <f t="shared" si="1"/>
        <v>505.92</v>
      </c>
      <c r="G98" s="41">
        <v>500</v>
      </c>
    </row>
    <row r="99" spans="1:7" s="33" customFormat="1" ht="12.75">
      <c r="A99" s="38">
        <v>1144</v>
      </c>
      <c r="B99" s="38" t="s">
        <v>261</v>
      </c>
      <c r="C99" s="39" t="s">
        <v>260</v>
      </c>
      <c r="D99" s="40" t="s">
        <v>51</v>
      </c>
      <c r="E99" s="101">
        <v>480</v>
      </c>
      <c r="F99" s="136">
        <f t="shared" si="1"/>
        <v>505.92</v>
      </c>
      <c r="G99" s="33">
        <v>500</v>
      </c>
    </row>
    <row r="100" spans="1:7" s="41" customFormat="1" ht="12.75">
      <c r="A100" s="38">
        <v>1142</v>
      </c>
      <c r="B100" s="38" t="s">
        <v>262</v>
      </c>
      <c r="C100" s="39" t="s">
        <v>93</v>
      </c>
      <c r="D100" s="40" t="s">
        <v>51</v>
      </c>
      <c r="E100" s="101">
        <v>480</v>
      </c>
      <c r="F100" s="136">
        <f t="shared" si="1"/>
        <v>505.92</v>
      </c>
      <c r="G100" s="41">
        <v>500</v>
      </c>
    </row>
    <row r="101" spans="1:7" s="41" customFormat="1" ht="12.75">
      <c r="A101" s="38">
        <v>351</v>
      </c>
      <c r="B101" s="38" t="s">
        <v>263</v>
      </c>
      <c r="C101" s="39" t="s">
        <v>94</v>
      </c>
      <c r="D101" s="40" t="s">
        <v>51</v>
      </c>
      <c r="E101" s="101">
        <v>580</v>
      </c>
      <c r="F101" s="136">
        <f t="shared" si="1"/>
        <v>611.32</v>
      </c>
      <c r="G101" s="41">
        <v>610</v>
      </c>
    </row>
    <row r="102" spans="1:6" s="2" customFormat="1" ht="22.5" customHeight="1">
      <c r="A102" s="459" t="s">
        <v>705</v>
      </c>
      <c r="B102" s="460"/>
      <c r="C102" s="460"/>
      <c r="D102" s="460"/>
      <c r="E102" s="461"/>
      <c r="F102" s="136">
        <f t="shared" si="1"/>
        <v>0</v>
      </c>
    </row>
    <row r="103" spans="1:7" ht="12.75">
      <c r="A103" s="120">
        <v>2193</v>
      </c>
      <c r="B103" s="120" t="s">
        <v>708</v>
      </c>
      <c r="C103" s="125" t="s">
        <v>706</v>
      </c>
      <c r="D103" s="126" t="s">
        <v>55</v>
      </c>
      <c r="E103" s="127">
        <v>1500</v>
      </c>
      <c r="F103" s="136">
        <f t="shared" si="1"/>
        <v>1581</v>
      </c>
      <c r="G103" s="41">
        <v>1600</v>
      </c>
    </row>
    <row r="104" spans="1:7" ht="12.75">
      <c r="A104" s="120">
        <v>2194</v>
      </c>
      <c r="B104" s="120" t="s">
        <v>709</v>
      </c>
      <c r="C104" s="125" t="s">
        <v>707</v>
      </c>
      <c r="D104" s="126" t="s">
        <v>55</v>
      </c>
      <c r="E104" s="127">
        <v>1100</v>
      </c>
      <c r="F104" s="136">
        <f t="shared" si="1"/>
        <v>1159.4</v>
      </c>
      <c r="G104" s="41">
        <v>1200</v>
      </c>
    </row>
    <row r="105" spans="1:6" s="10" customFormat="1" ht="15.75" customHeight="1">
      <c r="A105" s="447" t="s">
        <v>95</v>
      </c>
      <c r="B105" s="448"/>
      <c r="C105" s="448"/>
      <c r="D105" s="458"/>
      <c r="E105" s="223"/>
      <c r="F105" s="136">
        <f t="shared" si="1"/>
        <v>0</v>
      </c>
    </row>
    <row r="106" spans="1:10" ht="15.75" customHeight="1">
      <c r="A106" s="225" t="s">
        <v>96</v>
      </c>
      <c r="B106" s="226"/>
      <c r="C106" s="226"/>
      <c r="D106" s="226"/>
      <c r="E106" s="95"/>
      <c r="F106" s="227">
        <f t="shared" si="1"/>
        <v>0</v>
      </c>
      <c r="G106" s="32"/>
      <c r="H106" s="32"/>
      <c r="I106" s="32"/>
      <c r="J106" s="32"/>
    </row>
    <row r="107" spans="1:10" ht="12.75">
      <c r="A107" s="228">
        <v>57</v>
      </c>
      <c r="B107" s="228" t="s">
        <v>264</v>
      </c>
      <c r="C107" s="229" t="s">
        <v>713</v>
      </c>
      <c r="D107" s="230" t="s">
        <v>65</v>
      </c>
      <c r="E107" s="95">
        <v>370</v>
      </c>
      <c r="F107" s="227">
        <f t="shared" si="1"/>
        <v>389.98</v>
      </c>
      <c r="G107" s="32">
        <v>390</v>
      </c>
      <c r="H107" s="32">
        <f>G107*25%</f>
        <v>97.5</v>
      </c>
      <c r="I107" s="32">
        <f>H107*60%</f>
        <v>58.5</v>
      </c>
      <c r="J107" s="32">
        <f>H107*40%</f>
        <v>39</v>
      </c>
    </row>
    <row r="108" spans="1:10" ht="12.75">
      <c r="A108" s="228">
        <v>55</v>
      </c>
      <c r="B108" s="228" t="s">
        <v>265</v>
      </c>
      <c r="C108" s="229" t="s">
        <v>644</v>
      </c>
      <c r="D108" s="230" t="s">
        <v>65</v>
      </c>
      <c r="E108" s="95">
        <v>240</v>
      </c>
      <c r="F108" s="227">
        <f t="shared" si="1"/>
        <v>252.96</v>
      </c>
      <c r="G108" s="32">
        <v>250</v>
      </c>
      <c r="H108" s="32">
        <f aca="true" t="shared" si="2" ref="H108:H171">G108*25%</f>
        <v>62.5</v>
      </c>
      <c r="I108" s="32">
        <f aca="true" t="shared" si="3" ref="I108:I171">H108*60%</f>
        <v>37.5</v>
      </c>
      <c r="J108" s="32">
        <f aca="true" t="shared" si="4" ref="J108:J171">H108*40%</f>
        <v>25</v>
      </c>
    </row>
    <row r="109" spans="1:10" s="136" customFormat="1" ht="12.75">
      <c r="A109" s="231">
        <v>3183</v>
      </c>
      <c r="B109" s="231" t="s">
        <v>266</v>
      </c>
      <c r="C109" s="232" t="s">
        <v>267</v>
      </c>
      <c r="D109" s="233" t="s">
        <v>65</v>
      </c>
      <c r="E109" s="135">
        <v>280</v>
      </c>
      <c r="F109" s="227">
        <f t="shared" si="1"/>
        <v>295.12</v>
      </c>
      <c r="G109" s="227">
        <v>300</v>
      </c>
      <c r="H109" s="32">
        <f t="shared" si="2"/>
        <v>75</v>
      </c>
      <c r="I109" s="32">
        <f t="shared" si="3"/>
        <v>45</v>
      </c>
      <c r="J109" s="32">
        <f t="shared" si="4"/>
        <v>30</v>
      </c>
    </row>
    <row r="110" spans="1:10" ht="12.75">
      <c r="A110" s="228">
        <v>44</v>
      </c>
      <c r="B110" s="228" t="s">
        <v>268</v>
      </c>
      <c r="C110" s="229" t="s">
        <v>269</v>
      </c>
      <c r="D110" s="230" t="s">
        <v>65</v>
      </c>
      <c r="E110" s="95">
        <v>490</v>
      </c>
      <c r="F110" s="227">
        <f t="shared" si="1"/>
        <v>516.46</v>
      </c>
      <c r="G110" s="32">
        <v>520</v>
      </c>
      <c r="H110" s="32">
        <f t="shared" si="2"/>
        <v>130</v>
      </c>
      <c r="I110" s="32">
        <f t="shared" si="3"/>
        <v>78</v>
      </c>
      <c r="J110" s="32">
        <f t="shared" si="4"/>
        <v>52</v>
      </c>
    </row>
    <row r="111" spans="1:10" s="136" customFormat="1" ht="12.75">
      <c r="A111" s="231">
        <v>3184</v>
      </c>
      <c r="B111" s="231" t="s">
        <v>271</v>
      </c>
      <c r="C111" s="232" t="s">
        <v>270</v>
      </c>
      <c r="D111" s="233" t="s">
        <v>65</v>
      </c>
      <c r="E111" s="135">
        <v>280</v>
      </c>
      <c r="F111" s="227">
        <f t="shared" si="1"/>
        <v>295.12</v>
      </c>
      <c r="G111" s="227">
        <v>300</v>
      </c>
      <c r="H111" s="32">
        <f t="shared" si="2"/>
        <v>75</v>
      </c>
      <c r="I111" s="32">
        <f t="shared" si="3"/>
        <v>45</v>
      </c>
      <c r="J111" s="32">
        <f t="shared" si="4"/>
        <v>30</v>
      </c>
    </row>
    <row r="112" spans="1:10" s="136" customFormat="1" ht="25.5">
      <c r="A112" s="231">
        <v>3185</v>
      </c>
      <c r="B112" s="231" t="s">
        <v>577</v>
      </c>
      <c r="C112" s="232" t="s">
        <v>576</v>
      </c>
      <c r="D112" s="233" t="s">
        <v>65</v>
      </c>
      <c r="E112" s="135">
        <v>230</v>
      </c>
      <c r="F112" s="227">
        <f t="shared" si="1"/>
        <v>242.42000000000002</v>
      </c>
      <c r="G112" s="227">
        <v>240</v>
      </c>
      <c r="H112" s="32">
        <f t="shared" si="2"/>
        <v>60</v>
      </c>
      <c r="I112" s="32">
        <f t="shared" si="3"/>
        <v>36</v>
      </c>
      <c r="J112" s="32">
        <f t="shared" si="4"/>
        <v>24</v>
      </c>
    </row>
    <row r="113" spans="1:10" s="10" customFormat="1" ht="12" customHeight="1">
      <c r="A113" s="228">
        <v>38</v>
      </c>
      <c r="B113" s="228" t="s">
        <v>273</v>
      </c>
      <c r="C113" s="229" t="s">
        <v>272</v>
      </c>
      <c r="D113" s="230" t="s">
        <v>65</v>
      </c>
      <c r="E113" s="99">
        <v>340</v>
      </c>
      <c r="F113" s="227">
        <f t="shared" si="1"/>
        <v>358.36</v>
      </c>
      <c r="G113" s="234">
        <v>360</v>
      </c>
      <c r="H113" s="32">
        <f t="shared" si="2"/>
        <v>90</v>
      </c>
      <c r="I113" s="32">
        <f t="shared" si="3"/>
        <v>54</v>
      </c>
      <c r="J113" s="32">
        <f t="shared" si="4"/>
        <v>36</v>
      </c>
    </row>
    <row r="114" spans="1:10" s="10" customFormat="1" ht="12.75">
      <c r="A114" s="228">
        <v>24</v>
      </c>
      <c r="B114" s="228" t="s">
        <v>274</v>
      </c>
      <c r="C114" s="229" t="s">
        <v>97</v>
      </c>
      <c r="D114" s="230" t="s">
        <v>65</v>
      </c>
      <c r="E114" s="99">
        <v>280</v>
      </c>
      <c r="F114" s="227">
        <f t="shared" si="1"/>
        <v>295.12</v>
      </c>
      <c r="G114" s="234">
        <v>290</v>
      </c>
      <c r="H114" s="32">
        <f t="shared" si="2"/>
        <v>72.5</v>
      </c>
      <c r="I114" s="32">
        <f t="shared" si="3"/>
        <v>43.5</v>
      </c>
      <c r="J114" s="32">
        <f t="shared" si="4"/>
        <v>29</v>
      </c>
    </row>
    <row r="115" spans="1:10" ht="12.75">
      <c r="A115" s="228">
        <v>40</v>
      </c>
      <c r="B115" s="228" t="s">
        <v>275</v>
      </c>
      <c r="C115" s="229" t="s">
        <v>98</v>
      </c>
      <c r="D115" s="230" t="s">
        <v>65</v>
      </c>
      <c r="E115" s="95">
        <v>340</v>
      </c>
      <c r="F115" s="227">
        <f t="shared" si="1"/>
        <v>358.36</v>
      </c>
      <c r="G115" s="32">
        <v>360</v>
      </c>
      <c r="H115" s="32">
        <f t="shared" si="2"/>
        <v>90</v>
      </c>
      <c r="I115" s="32">
        <f t="shared" si="3"/>
        <v>54</v>
      </c>
      <c r="J115" s="32">
        <f t="shared" si="4"/>
        <v>36</v>
      </c>
    </row>
    <row r="116" spans="1:10" ht="12.75">
      <c r="A116" s="228">
        <v>34</v>
      </c>
      <c r="B116" s="228" t="s">
        <v>276</v>
      </c>
      <c r="C116" s="229" t="s">
        <v>99</v>
      </c>
      <c r="D116" s="230" t="s">
        <v>65</v>
      </c>
      <c r="E116" s="95">
        <v>290</v>
      </c>
      <c r="F116" s="227">
        <f t="shared" si="1"/>
        <v>305.66</v>
      </c>
      <c r="G116" s="32">
        <v>300</v>
      </c>
      <c r="H116" s="32">
        <f t="shared" si="2"/>
        <v>75</v>
      </c>
      <c r="I116" s="32">
        <f t="shared" si="3"/>
        <v>45</v>
      </c>
      <c r="J116" s="32">
        <f t="shared" si="4"/>
        <v>30</v>
      </c>
    </row>
    <row r="117" spans="1:10" ht="12.75">
      <c r="A117" s="228">
        <v>26</v>
      </c>
      <c r="B117" s="228" t="s">
        <v>277</v>
      </c>
      <c r="C117" s="229" t="s">
        <v>100</v>
      </c>
      <c r="D117" s="230" t="s">
        <v>65</v>
      </c>
      <c r="E117" s="95">
        <v>230</v>
      </c>
      <c r="F117" s="227">
        <f t="shared" si="1"/>
        <v>242.42000000000002</v>
      </c>
      <c r="G117" s="32">
        <v>240</v>
      </c>
      <c r="H117" s="32">
        <f t="shared" si="2"/>
        <v>60</v>
      </c>
      <c r="I117" s="32">
        <f t="shared" si="3"/>
        <v>36</v>
      </c>
      <c r="J117" s="32">
        <f t="shared" si="4"/>
        <v>24</v>
      </c>
    </row>
    <row r="118" spans="1:10" s="136" customFormat="1" ht="25.5">
      <c r="A118" s="231">
        <v>3186</v>
      </c>
      <c r="B118" s="231" t="s">
        <v>646</v>
      </c>
      <c r="C118" s="232" t="s">
        <v>645</v>
      </c>
      <c r="D118" s="233" t="s">
        <v>65</v>
      </c>
      <c r="E118" s="135">
        <v>410</v>
      </c>
      <c r="F118" s="227">
        <f t="shared" si="1"/>
        <v>432.14</v>
      </c>
      <c r="G118" s="227">
        <v>430</v>
      </c>
      <c r="H118" s="32">
        <f t="shared" si="2"/>
        <v>107.5</v>
      </c>
      <c r="I118" s="32">
        <f t="shared" si="3"/>
        <v>64.5</v>
      </c>
      <c r="J118" s="32">
        <f t="shared" si="4"/>
        <v>43</v>
      </c>
    </row>
    <row r="119" spans="1:10" ht="12.75">
      <c r="A119" s="228">
        <v>37</v>
      </c>
      <c r="B119" s="228" t="s">
        <v>279</v>
      </c>
      <c r="C119" s="229" t="s">
        <v>278</v>
      </c>
      <c r="D119" s="230" t="s">
        <v>65</v>
      </c>
      <c r="E119" s="95">
        <v>620</v>
      </c>
      <c r="F119" s="227">
        <f t="shared" si="1"/>
        <v>653.48</v>
      </c>
      <c r="G119" s="32">
        <v>650</v>
      </c>
      <c r="H119" s="32">
        <f t="shared" si="2"/>
        <v>162.5</v>
      </c>
      <c r="I119" s="32">
        <f t="shared" si="3"/>
        <v>97.5</v>
      </c>
      <c r="J119" s="32">
        <f t="shared" si="4"/>
        <v>65</v>
      </c>
    </row>
    <row r="120" spans="1:10" s="136" customFormat="1" ht="12.75">
      <c r="A120" s="231">
        <v>3187</v>
      </c>
      <c r="B120" s="231" t="s">
        <v>281</v>
      </c>
      <c r="C120" s="232" t="s">
        <v>280</v>
      </c>
      <c r="D120" s="233" t="s">
        <v>65</v>
      </c>
      <c r="E120" s="135">
        <v>340</v>
      </c>
      <c r="F120" s="227">
        <f t="shared" si="1"/>
        <v>358.36</v>
      </c>
      <c r="G120" s="227">
        <v>360</v>
      </c>
      <c r="H120" s="32">
        <f t="shared" si="2"/>
        <v>90</v>
      </c>
      <c r="I120" s="32">
        <f t="shared" si="3"/>
        <v>54</v>
      </c>
      <c r="J120" s="32">
        <f t="shared" si="4"/>
        <v>36</v>
      </c>
    </row>
    <row r="121" spans="1:10" ht="12.75">
      <c r="A121" s="228">
        <v>1150</v>
      </c>
      <c r="B121" s="228" t="s">
        <v>282</v>
      </c>
      <c r="C121" s="229" t="s">
        <v>101</v>
      </c>
      <c r="D121" s="230" t="s">
        <v>65</v>
      </c>
      <c r="E121" s="95">
        <v>1250</v>
      </c>
      <c r="F121" s="227">
        <f t="shared" si="1"/>
        <v>1317.5</v>
      </c>
      <c r="G121" s="32">
        <v>1320</v>
      </c>
      <c r="H121" s="32">
        <f t="shared" si="2"/>
        <v>330</v>
      </c>
      <c r="I121" s="32">
        <f t="shared" si="3"/>
        <v>198</v>
      </c>
      <c r="J121" s="32">
        <f t="shared" si="4"/>
        <v>132</v>
      </c>
    </row>
    <row r="122" spans="1:10" ht="14.25" customHeight="1">
      <c r="A122" s="228">
        <v>25</v>
      </c>
      <c r="B122" s="228" t="s">
        <v>285</v>
      </c>
      <c r="C122" s="229" t="s">
        <v>102</v>
      </c>
      <c r="D122" s="230" t="s">
        <v>65</v>
      </c>
      <c r="E122" s="95">
        <v>230</v>
      </c>
      <c r="F122" s="227">
        <f t="shared" si="1"/>
        <v>242.42000000000002</v>
      </c>
      <c r="G122" s="32">
        <v>240</v>
      </c>
      <c r="H122" s="32">
        <f t="shared" si="2"/>
        <v>60</v>
      </c>
      <c r="I122" s="32">
        <f t="shared" si="3"/>
        <v>36</v>
      </c>
      <c r="J122" s="32">
        <f t="shared" si="4"/>
        <v>24</v>
      </c>
    </row>
    <row r="123" spans="1:10" ht="12.75">
      <c r="A123" s="228">
        <v>27</v>
      </c>
      <c r="B123" s="228" t="s">
        <v>286</v>
      </c>
      <c r="C123" s="229" t="s">
        <v>103</v>
      </c>
      <c r="D123" s="230" t="s">
        <v>65</v>
      </c>
      <c r="E123" s="95">
        <v>280</v>
      </c>
      <c r="F123" s="227">
        <f t="shared" si="1"/>
        <v>295.12</v>
      </c>
      <c r="G123" s="32">
        <v>300</v>
      </c>
      <c r="H123" s="32">
        <f t="shared" si="2"/>
        <v>75</v>
      </c>
      <c r="I123" s="32">
        <f t="shared" si="3"/>
        <v>45</v>
      </c>
      <c r="J123" s="32">
        <f t="shared" si="4"/>
        <v>30</v>
      </c>
    </row>
    <row r="124" spans="1:10" ht="12.75">
      <c r="A124" s="228">
        <v>228</v>
      </c>
      <c r="B124" s="228" t="s">
        <v>287</v>
      </c>
      <c r="C124" s="229" t="s">
        <v>104</v>
      </c>
      <c r="D124" s="230" t="s">
        <v>65</v>
      </c>
      <c r="E124" s="95">
        <v>280</v>
      </c>
      <c r="F124" s="227">
        <f t="shared" si="1"/>
        <v>295.12</v>
      </c>
      <c r="G124" s="32">
        <v>300</v>
      </c>
      <c r="H124" s="32">
        <f t="shared" si="2"/>
        <v>75</v>
      </c>
      <c r="I124" s="32">
        <f t="shared" si="3"/>
        <v>45</v>
      </c>
      <c r="J124" s="32">
        <f t="shared" si="4"/>
        <v>30</v>
      </c>
    </row>
    <row r="125" spans="1:10" ht="25.5">
      <c r="A125" s="228">
        <v>286</v>
      </c>
      <c r="B125" s="228" t="s">
        <v>287</v>
      </c>
      <c r="C125" s="229" t="s">
        <v>105</v>
      </c>
      <c r="D125" s="230" t="s">
        <v>65</v>
      </c>
      <c r="E125" s="95">
        <v>390</v>
      </c>
      <c r="F125" s="227">
        <f t="shared" si="1"/>
        <v>411.06</v>
      </c>
      <c r="G125" s="32">
        <v>410</v>
      </c>
      <c r="H125" s="32">
        <f t="shared" si="2"/>
        <v>102.5</v>
      </c>
      <c r="I125" s="32">
        <f t="shared" si="3"/>
        <v>61.5</v>
      </c>
      <c r="J125" s="32">
        <f t="shared" si="4"/>
        <v>41</v>
      </c>
    </row>
    <row r="126" spans="1:10" ht="12.75">
      <c r="A126" s="228">
        <v>284</v>
      </c>
      <c r="B126" s="228" t="s">
        <v>288</v>
      </c>
      <c r="C126" s="229" t="s">
        <v>106</v>
      </c>
      <c r="D126" s="230" t="s">
        <v>65</v>
      </c>
      <c r="E126" s="95">
        <v>280</v>
      </c>
      <c r="F126" s="227">
        <f t="shared" si="1"/>
        <v>295.12</v>
      </c>
      <c r="G126" s="32">
        <v>300</v>
      </c>
      <c r="H126" s="32">
        <f t="shared" si="2"/>
        <v>75</v>
      </c>
      <c r="I126" s="32">
        <f t="shared" si="3"/>
        <v>45</v>
      </c>
      <c r="J126" s="32">
        <f t="shared" si="4"/>
        <v>30</v>
      </c>
    </row>
    <row r="127" spans="1:10" ht="12.75">
      <c r="A127" s="228">
        <v>33</v>
      </c>
      <c r="B127" s="228" t="s">
        <v>289</v>
      </c>
      <c r="C127" s="229" t="s">
        <v>107</v>
      </c>
      <c r="D127" s="230" t="s">
        <v>65</v>
      </c>
      <c r="E127" s="95">
        <v>280</v>
      </c>
      <c r="F127" s="227">
        <f t="shared" si="1"/>
        <v>295.12</v>
      </c>
      <c r="G127" s="32">
        <v>300</v>
      </c>
      <c r="H127" s="32">
        <f t="shared" si="2"/>
        <v>75</v>
      </c>
      <c r="I127" s="32">
        <f t="shared" si="3"/>
        <v>45</v>
      </c>
      <c r="J127" s="32">
        <f t="shared" si="4"/>
        <v>30</v>
      </c>
    </row>
    <row r="128" spans="1:10" ht="12.75">
      <c r="A128" s="228">
        <v>21</v>
      </c>
      <c r="B128" s="228" t="s">
        <v>290</v>
      </c>
      <c r="C128" s="229" t="s">
        <v>108</v>
      </c>
      <c r="D128" s="230" t="s">
        <v>65</v>
      </c>
      <c r="E128" s="95">
        <v>280</v>
      </c>
      <c r="F128" s="227">
        <f t="shared" si="1"/>
        <v>295.12</v>
      </c>
      <c r="G128" s="32">
        <v>300</v>
      </c>
      <c r="H128" s="32">
        <f t="shared" si="2"/>
        <v>75</v>
      </c>
      <c r="I128" s="32">
        <f t="shared" si="3"/>
        <v>45</v>
      </c>
      <c r="J128" s="32">
        <f t="shared" si="4"/>
        <v>30</v>
      </c>
    </row>
    <row r="129" spans="1:10" ht="12.75">
      <c r="A129" s="228">
        <v>23</v>
      </c>
      <c r="B129" s="228" t="s">
        <v>291</v>
      </c>
      <c r="C129" s="229" t="s">
        <v>109</v>
      </c>
      <c r="D129" s="230" t="s">
        <v>65</v>
      </c>
      <c r="E129" s="95">
        <v>280</v>
      </c>
      <c r="F129" s="227">
        <f t="shared" si="1"/>
        <v>295.12</v>
      </c>
      <c r="G129" s="32">
        <v>300</v>
      </c>
      <c r="H129" s="32">
        <f t="shared" si="2"/>
        <v>75</v>
      </c>
      <c r="I129" s="32">
        <f t="shared" si="3"/>
        <v>45</v>
      </c>
      <c r="J129" s="32">
        <f t="shared" si="4"/>
        <v>30</v>
      </c>
    </row>
    <row r="130" spans="1:10" ht="12.75">
      <c r="A130" s="228">
        <v>32</v>
      </c>
      <c r="B130" s="228" t="s">
        <v>292</v>
      </c>
      <c r="C130" s="229" t="s">
        <v>110</v>
      </c>
      <c r="D130" s="230" t="s">
        <v>65</v>
      </c>
      <c r="E130" s="95">
        <v>280</v>
      </c>
      <c r="F130" s="227">
        <f t="shared" si="1"/>
        <v>295.12</v>
      </c>
      <c r="G130" s="32">
        <v>300</v>
      </c>
      <c r="H130" s="32">
        <f t="shared" si="2"/>
        <v>75</v>
      </c>
      <c r="I130" s="32">
        <f t="shared" si="3"/>
        <v>45</v>
      </c>
      <c r="J130" s="32">
        <f t="shared" si="4"/>
        <v>30</v>
      </c>
    </row>
    <row r="131" spans="1:10" s="136" customFormat="1" ht="14.25" customHeight="1">
      <c r="A131" s="231">
        <v>3188</v>
      </c>
      <c r="B131" s="231" t="s">
        <v>284</v>
      </c>
      <c r="C131" s="232" t="s">
        <v>283</v>
      </c>
      <c r="D131" s="233" t="s">
        <v>65</v>
      </c>
      <c r="E131" s="135">
        <v>280</v>
      </c>
      <c r="F131" s="227">
        <f t="shared" si="1"/>
        <v>295.12</v>
      </c>
      <c r="G131" s="227">
        <v>300</v>
      </c>
      <c r="H131" s="32">
        <f t="shared" si="2"/>
        <v>75</v>
      </c>
      <c r="I131" s="32">
        <f t="shared" si="3"/>
        <v>45</v>
      </c>
      <c r="J131" s="32">
        <f t="shared" si="4"/>
        <v>30</v>
      </c>
    </row>
    <row r="132" spans="1:10" ht="12.75">
      <c r="A132" s="228">
        <v>245</v>
      </c>
      <c r="B132" s="228" t="s">
        <v>293</v>
      </c>
      <c r="C132" s="229" t="s">
        <v>111</v>
      </c>
      <c r="D132" s="230" t="s">
        <v>65</v>
      </c>
      <c r="E132" s="95">
        <v>440</v>
      </c>
      <c r="F132" s="227">
        <f t="shared" si="1"/>
        <v>463.76</v>
      </c>
      <c r="G132" s="32">
        <v>460</v>
      </c>
      <c r="H132" s="32">
        <f t="shared" si="2"/>
        <v>115</v>
      </c>
      <c r="I132" s="32">
        <f t="shared" si="3"/>
        <v>69</v>
      </c>
      <c r="J132" s="32">
        <f t="shared" si="4"/>
        <v>46</v>
      </c>
    </row>
    <row r="133" spans="1:10" ht="12.75">
      <c r="A133" s="228">
        <v>577</v>
      </c>
      <c r="B133" s="228" t="s">
        <v>295</v>
      </c>
      <c r="C133" s="229" t="s">
        <v>112</v>
      </c>
      <c r="D133" s="230" t="s">
        <v>65</v>
      </c>
      <c r="E133" s="95">
        <v>280</v>
      </c>
      <c r="F133" s="227">
        <f t="shared" si="1"/>
        <v>295.12</v>
      </c>
      <c r="G133" s="32">
        <v>300</v>
      </c>
      <c r="H133" s="32">
        <f t="shared" si="2"/>
        <v>75</v>
      </c>
      <c r="I133" s="32">
        <f t="shared" si="3"/>
        <v>45</v>
      </c>
      <c r="J133" s="32">
        <f t="shared" si="4"/>
        <v>30</v>
      </c>
    </row>
    <row r="134" spans="1:10" ht="12.75">
      <c r="A134" s="228">
        <v>697</v>
      </c>
      <c r="B134" s="228" t="s">
        <v>296</v>
      </c>
      <c r="C134" s="229" t="s">
        <v>113</v>
      </c>
      <c r="D134" s="230" t="s">
        <v>65</v>
      </c>
      <c r="E134" s="95">
        <v>400</v>
      </c>
      <c r="F134" s="227">
        <f t="shared" si="1"/>
        <v>421.6</v>
      </c>
      <c r="G134" s="32">
        <v>420</v>
      </c>
      <c r="H134" s="32">
        <f t="shared" si="2"/>
        <v>105</v>
      </c>
      <c r="I134" s="32">
        <f t="shared" si="3"/>
        <v>63</v>
      </c>
      <c r="J134" s="32">
        <f t="shared" si="4"/>
        <v>42</v>
      </c>
    </row>
    <row r="135" spans="1:10" ht="12.75">
      <c r="A135" s="228">
        <v>43</v>
      </c>
      <c r="B135" s="228" t="s">
        <v>297</v>
      </c>
      <c r="C135" s="229" t="s">
        <v>114</v>
      </c>
      <c r="D135" s="230" t="s">
        <v>65</v>
      </c>
      <c r="E135" s="95">
        <v>240</v>
      </c>
      <c r="F135" s="227">
        <f t="shared" si="1"/>
        <v>252.96</v>
      </c>
      <c r="G135" s="32">
        <v>250</v>
      </c>
      <c r="H135" s="32">
        <f t="shared" si="2"/>
        <v>62.5</v>
      </c>
      <c r="I135" s="32">
        <f t="shared" si="3"/>
        <v>37.5</v>
      </c>
      <c r="J135" s="32">
        <f t="shared" si="4"/>
        <v>25</v>
      </c>
    </row>
    <row r="136" spans="1:10" ht="12.75">
      <c r="A136" s="228">
        <v>246</v>
      </c>
      <c r="B136" s="228" t="s">
        <v>298</v>
      </c>
      <c r="C136" s="229" t="s">
        <v>115</v>
      </c>
      <c r="D136" s="230" t="s">
        <v>65</v>
      </c>
      <c r="E136" s="95">
        <v>420</v>
      </c>
      <c r="F136" s="227">
        <f t="shared" si="1"/>
        <v>442.68</v>
      </c>
      <c r="G136" s="32">
        <v>440</v>
      </c>
      <c r="H136" s="32">
        <f t="shared" si="2"/>
        <v>110</v>
      </c>
      <c r="I136" s="32">
        <f t="shared" si="3"/>
        <v>66</v>
      </c>
      <c r="J136" s="32">
        <f t="shared" si="4"/>
        <v>44</v>
      </c>
    </row>
    <row r="137" spans="1:10" ht="12.75">
      <c r="A137" s="228">
        <v>291</v>
      </c>
      <c r="B137" s="228" t="s">
        <v>299</v>
      </c>
      <c r="C137" s="229" t="s">
        <v>116</v>
      </c>
      <c r="D137" s="230" t="s">
        <v>65</v>
      </c>
      <c r="E137" s="95">
        <v>230</v>
      </c>
      <c r="F137" s="227">
        <f t="shared" si="1"/>
        <v>242.42000000000002</v>
      </c>
      <c r="G137" s="32">
        <v>240</v>
      </c>
      <c r="H137" s="32">
        <f t="shared" si="2"/>
        <v>60</v>
      </c>
      <c r="I137" s="32">
        <f t="shared" si="3"/>
        <v>36</v>
      </c>
      <c r="J137" s="32">
        <f t="shared" si="4"/>
        <v>24</v>
      </c>
    </row>
    <row r="138" spans="1:10" ht="12.75">
      <c r="A138" s="228">
        <v>29</v>
      </c>
      <c r="B138" s="228" t="s">
        <v>300</v>
      </c>
      <c r="C138" s="229" t="s">
        <v>117</v>
      </c>
      <c r="D138" s="230" t="s">
        <v>65</v>
      </c>
      <c r="E138" s="95">
        <v>280</v>
      </c>
      <c r="F138" s="227">
        <f t="shared" si="1"/>
        <v>295.12</v>
      </c>
      <c r="G138" s="32">
        <v>300</v>
      </c>
      <c r="H138" s="32">
        <f t="shared" si="2"/>
        <v>75</v>
      </c>
      <c r="I138" s="32">
        <f t="shared" si="3"/>
        <v>45</v>
      </c>
      <c r="J138" s="32">
        <f t="shared" si="4"/>
        <v>30</v>
      </c>
    </row>
    <row r="139" spans="1:10" ht="12.75">
      <c r="A139" s="228">
        <v>30</v>
      </c>
      <c r="B139" s="228" t="s">
        <v>300</v>
      </c>
      <c r="C139" s="229" t="s">
        <v>118</v>
      </c>
      <c r="D139" s="230" t="s">
        <v>65</v>
      </c>
      <c r="E139" s="95">
        <v>410</v>
      </c>
      <c r="F139" s="227">
        <f t="shared" si="1"/>
        <v>432.14</v>
      </c>
      <c r="G139" s="32">
        <v>430</v>
      </c>
      <c r="H139" s="32">
        <f t="shared" si="2"/>
        <v>107.5</v>
      </c>
      <c r="I139" s="32">
        <f t="shared" si="3"/>
        <v>64.5</v>
      </c>
      <c r="J139" s="32">
        <f t="shared" si="4"/>
        <v>43</v>
      </c>
    </row>
    <row r="140" spans="1:10" ht="12.75">
      <c r="A140" s="228">
        <v>28</v>
      </c>
      <c r="B140" s="228" t="s">
        <v>301</v>
      </c>
      <c r="C140" s="229" t="s">
        <v>294</v>
      </c>
      <c r="D140" s="230" t="s">
        <v>65</v>
      </c>
      <c r="E140" s="95">
        <v>230</v>
      </c>
      <c r="F140" s="227">
        <f t="shared" si="1"/>
        <v>242.42000000000002</v>
      </c>
      <c r="G140" s="32">
        <v>240</v>
      </c>
      <c r="H140" s="32">
        <f t="shared" si="2"/>
        <v>60</v>
      </c>
      <c r="I140" s="32">
        <f t="shared" si="3"/>
        <v>36</v>
      </c>
      <c r="J140" s="32">
        <f t="shared" si="4"/>
        <v>24</v>
      </c>
    </row>
    <row r="141" spans="1:10" ht="12.75">
      <c r="A141" s="228">
        <v>48</v>
      </c>
      <c r="B141" s="228" t="s">
        <v>303</v>
      </c>
      <c r="C141" s="229" t="s">
        <v>302</v>
      </c>
      <c r="D141" s="230" t="s">
        <v>65</v>
      </c>
      <c r="E141" s="95">
        <v>230</v>
      </c>
      <c r="F141" s="227">
        <f t="shared" si="1"/>
        <v>242.42000000000002</v>
      </c>
      <c r="G141" s="32">
        <v>240</v>
      </c>
      <c r="H141" s="32">
        <f t="shared" si="2"/>
        <v>60</v>
      </c>
      <c r="I141" s="32">
        <f t="shared" si="3"/>
        <v>36</v>
      </c>
      <c r="J141" s="32">
        <f t="shared" si="4"/>
        <v>24</v>
      </c>
    </row>
    <row r="142" spans="1:10" s="142" customFormat="1" ht="25.5">
      <c r="A142" s="183">
        <v>3189</v>
      </c>
      <c r="B142" s="183" t="s">
        <v>304</v>
      </c>
      <c r="C142" s="184" t="s">
        <v>578</v>
      </c>
      <c r="D142" s="185" t="s">
        <v>65</v>
      </c>
      <c r="E142" s="152">
        <v>1740</v>
      </c>
      <c r="F142" s="227">
        <f t="shared" si="1"/>
        <v>1833.96</v>
      </c>
      <c r="G142" s="235">
        <v>1830</v>
      </c>
      <c r="H142" s="32">
        <f t="shared" si="2"/>
        <v>457.5</v>
      </c>
      <c r="I142" s="32">
        <f t="shared" si="3"/>
        <v>274.5</v>
      </c>
      <c r="J142" s="32">
        <f t="shared" si="4"/>
        <v>183</v>
      </c>
    </row>
    <row r="143" spans="1:10" ht="25.5">
      <c r="A143" s="228">
        <v>45</v>
      </c>
      <c r="B143" s="228" t="s">
        <v>305</v>
      </c>
      <c r="C143" s="229" t="s">
        <v>119</v>
      </c>
      <c r="D143" s="230" t="s">
        <v>65</v>
      </c>
      <c r="E143" s="95">
        <v>740</v>
      </c>
      <c r="F143" s="227">
        <f t="shared" si="1"/>
        <v>779.96</v>
      </c>
      <c r="G143" s="32">
        <v>780</v>
      </c>
      <c r="H143" s="32">
        <f t="shared" si="2"/>
        <v>195</v>
      </c>
      <c r="I143" s="32">
        <f t="shared" si="3"/>
        <v>117</v>
      </c>
      <c r="J143" s="32">
        <f t="shared" si="4"/>
        <v>78</v>
      </c>
    </row>
    <row r="144" spans="1:10" ht="12.75">
      <c r="A144" s="228">
        <v>20</v>
      </c>
      <c r="B144" s="228" t="s">
        <v>306</v>
      </c>
      <c r="C144" s="229" t="s">
        <v>120</v>
      </c>
      <c r="D144" s="230" t="s">
        <v>65</v>
      </c>
      <c r="E144" s="95">
        <v>510</v>
      </c>
      <c r="F144" s="227">
        <f t="shared" si="1"/>
        <v>537.54</v>
      </c>
      <c r="G144" s="32">
        <v>540</v>
      </c>
      <c r="H144" s="32">
        <f t="shared" si="2"/>
        <v>135</v>
      </c>
      <c r="I144" s="32">
        <f t="shared" si="3"/>
        <v>81</v>
      </c>
      <c r="J144" s="32">
        <f t="shared" si="4"/>
        <v>54</v>
      </c>
    </row>
    <row r="145" spans="1:10" ht="25.5">
      <c r="A145" s="228">
        <v>42</v>
      </c>
      <c r="B145" s="228" t="s">
        <v>308</v>
      </c>
      <c r="C145" s="229" t="s">
        <v>307</v>
      </c>
      <c r="D145" s="230" t="s">
        <v>65</v>
      </c>
      <c r="E145" s="95">
        <v>280</v>
      </c>
      <c r="F145" s="227">
        <f aca="true" t="shared" si="5" ref="F145:F209">E145+E145*5.4%</f>
        <v>295.12</v>
      </c>
      <c r="G145" s="32">
        <v>300</v>
      </c>
      <c r="H145" s="32">
        <f t="shared" si="2"/>
        <v>75</v>
      </c>
      <c r="I145" s="32">
        <f t="shared" si="3"/>
        <v>45</v>
      </c>
      <c r="J145" s="32">
        <f t="shared" si="4"/>
        <v>30</v>
      </c>
    </row>
    <row r="146" spans="1:10" s="136" customFormat="1" ht="25.5">
      <c r="A146" s="231">
        <v>3190</v>
      </c>
      <c r="B146" s="231" t="s">
        <v>310</v>
      </c>
      <c r="C146" s="232" t="s">
        <v>309</v>
      </c>
      <c r="D146" s="233" t="s">
        <v>65</v>
      </c>
      <c r="E146" s="135">
        <v>370</v>
      </c>
      <c r="F146" s="227">
        <f t="shared" si="5"/>
        <v>389.98</v>
      </c>
      <c r="G146" s="227">
        <v>390</v>
      </c>
      <c r="H146" s="32">
        <f t="shared" si="2"/>
        <v>97.5</v>
      </c>
      <c r="I146" s="32">
        <f t="shared" si="3"/>
        <v>58.5</v>
      </c>
      <c r="J146" s="32">
        <f t="shared" si="4"/>
        <v>39</v>
      </c>
    </row>
    <row r="147" spans="1:10" s="136" customFormat="1" ht="12.75">
      <c r="A147" s="190">
        <v>3313</v>
      </c>
      <c r="B147" s="190" t="s">
        <v>720</v>
      </c>
      <c r="C147" s="191" t="s">
        <v>721</v>
      </c>
      <c r="D147" s="192" t="s">
        <v>65</v>
      </c>
      <c r="E147" s="193">
        <v>280</v>
      </c>
      <c r="F147" s="227">
        <f t="shared" si="5"/>
        <v>295.12</v>
      </c>
      <c r="G147" s="227">
        <v>300</v>
      </c>
      <c r="H147" s="32">
        <f t="shared" si="2"/>
        <v>75</v>
      </c>
      <c r="I147" s="32">
        <f t="shared" si="3"/>
        <v>45</v>
      </c>
      <c r="J147" s="32">
        <f t="shared" si="4"/>
        <v>30</v>
      </c>
    </row>
    <row r="148" spans="1:10" ht="12.75">
      <c r="A148" s="228">
        <v>49</v>
      </c>
      <c r="B148" s="228" t="s">
        <v>311</v>
      </c>
      <c r="C148" s="229" t="s">
        <v>121</v>
      </c>
      <c r="D148" s="230" t="s">
        <v>65</v>
      </c>
      <c r="E148" s="95">
        <v>280</v>
      </c>
      <c r="F148" s="227">
        <f t="shared" si="5"/>
        <v>295.12</v>
      </c>
      <c r="G148" s="32">
        <v>300</v>
      </c>
      <c r="H148" s="32">
        <f t="shared" si="2"/>
        <v>75</v>
      </c>
      <c r="I148" s="32">
        <f t="shared" si="3"/>
        <v>45</v>
      </c>
      <c r="J148" s="32">
        <f t="shared" si="4"/>
        <v>30</v>
      </c>
    </row>
    <row r="149" spans="1:10" ht="12.75">
      <c r="A149" s="228">
        <v>51</v>
      </c>
      <c r="B149" s="228" t="s">
        <v>312</v>
      </c>
      <c r="C149" s="229" t="s">
        <v>122</v>
      </c>
      <c r="D149" s="230" t="s">
        <v>65</v>
      </c>
      <c r="E149" s="95">
        <v>340</v>
      </c>
      <c r="F149" s="227">
        <f t="shared" si="5"/>
        <v>358.36</v>
      </c>
      <c r="G149" s="32">
        <v>360</v>
      </c>
      <c r="H149" s="32">
        <f t="shared" si="2"/>
        <v>90</v>
      </c>
      <c r="I149" s="32">
        <f t="shared" si="3"/>
        <v>54</v>
      </c>
      <c r="J149" s="32">
        <f t="shared" si="4"/>
        <v>36</v>
      </c>
    </row>
    <row r="150" spans="1:10" ht="25.5">
      <c r="A150" s="236">
        <v>1439</v>
      </c>
      <c r="B150" s="228" t="s">
        <v>286</v>
      </c>
      <c r="C150" s="237" t="s">
        <v>579</v>
      </c>
      <c r="D150" s="230" t="s">
        <v>65</v>
      </c>
      <c r="E150" s="95">
        <v>280</v>
      </c>
      <c r="F150" s="227">
        <f t="shared" si="5"/>
        <v>295.12</v>
      </c>
      <c r="G150" s="32">
        <v>300</v>
      </c>
      <c r="H150" s="32">
        <f t="shared" si="2"/>
        <v>75</v>
      </c>
      <c r="I150" s="32">
        <f t="shared" si="3"/>
        <v>45</v>
      </c>
      <c r="J150" s="32">
        <f t="shared" si="4"/>
        <v>30</v>
      </c>
    </row>
    <row r="151" spans="1:10" ht="25.5">
      <c r="A151" s="236">
        <v>1440</v>
      </c>
      <c r="B151" s="228" t="s">
        <v>274</v>
      </c>
      <c r="C151" s="237" t="s">
        <v>580</v>
      </c>
      <c r="D151" s="230" t="s">
        <v>65</v>
      </c>
      <c r="E151" s="95">
        <v>280</v>
      </c>
      <c r="F151" s="227">
        <f t="shared" si="5"/>
        <v>295.12</v>
      </c>
      <c r="G151" s="32">
        <v>300</v>
      </c>
      <c r="H151" s="32">
        <f t="shared" si="2"/>
        <v>75</v>
      </c>
      <c r="I151" s="32">
        <f t="shared" si="3"/>
        <v>45</v>
      </c>
      <c r="J151" s="32">
        <f t="shared" si="4"/>
        <v>30</v>
      </c>
    </row>
    <row r="152" spans="1:10" s="142" customFormat="1" ht="25.5">
      <c r="A152" s="238">
        <v>3191</v>
      </c>
      <c r="B152" s="183" t="s">
        <v>281</v>
      </c>
      <c r="C152" s="184" t="s">
        <v>581</v>
      </c>
      <c r="D152" s="185" t="s">
        <v>65</v>
      </c>
      <c r="E152" s="152">
        <v>340</v>
      </c>
      <c r="F152" s="227">
        <f t="shared" si="5"/>
        <v>358.36</v>
      </c>
      <c r="G152" s="235">
        <v>360</v>
      </c>
      <c r="H152" s="32">
        <f t="shared" si="2"/>
        <v>90</v>
      </c>
      <c r="I152" s="32">
        <f t="shared" si="3"/>
        <v>54</v>
      </c>
      <c r="J152" s="32">
        <f t="shared" si="4"/>
        <v>36</v>
      </c>
    </row>
    <row r="153" spans="1:10" ht="25.5">
      <c r="A153" s="236">
        <v>1442</v>
      </c>
      <c r="B153" s="228" t="s">
        <v>290</v>
      </c>
      <c r="C153" s="237" t="s">
        <v>582</v>
      </c>
      <c r="D153" s="230" t="s">
        <v>65</v>
      </c>
      <c r="E153" s="95">
        <v>280</v>
      </c>
      <c r="F153" s="227">
        <f t="shared" si="5"/>
        <v>295.12</v>
      </c>
      <c r="G153" s="32">
        <v>300</v>
      </c>
      <c r="H153" s="32">
        <f t="shared" si="2"/>
        <v>75</v>
      </c>
      <c r="I153" s="32">
        <f t="shared" si="3"/>
        <v>45</v>
      </c>
      <c r="J153" s="32">
        <f t="shared" si="4"/>
        <v>30</v>
      </c>
    </row>
    <row r="154" spans="1:10" ht="12.75">
      <c r="A154" s="236">
        <v>3313</v>
      </c>
      <c r="B154" s="228" t="s">
        <v>735</v>
      </c>
      <c r="C154" s="237" t="s">
        <v>721</v>
      </c>
      <c r="D154" s="230" t="s">
        <v>65</v>
      </c>
      <c r="E154" s="95">
        <v>280</v>
      </c>
      <c r="F154" s="227">
        <f t="shared" si="5"/>
        <v>295.12</v>
      </c>
      <c r="G154" s="32">
        <v>300</v>
      </c>
      <c r="H154" s="32">
        <f t="shared" si="2"/>
        <v>75</v>
      </c>
      <c r="I154" s="32">
        <f t="shared" si="3"/>
        <v>45</v>
      </c>
      <c r="J154" s="32">
        <f t="shared" si="4"/>
        <v>30</v>
      </c>
    </row>
    <row r="155" spans="1:10" ht="15.75">
      <c r="A155" s="239" t="s">
        <v>123</v>
      </c>
      <c r="B155" s="239"/>
      <c r="C155" s="239"/>
      <c r="D155" s="239"/>
      <c r="E155" s="95"/>
      <c r="F155" s="227">
        <f t="shared" si="5"/>
        <v>0</v>
      </c>
      <c r="G155" s="32"/>
      <c r="H155" s="32">
        <f t="shared" si="2"/>
        <v>0</v>
      </c>
      <c r="I155" s="32">
        <f t="shared" si="3"/>
        <v>0</v>
      </c>
      <c r="J155" s="32">
        <f t="shared" si="4"/>
        <v>0</v>
      </c>
    </row>
    <row r="156" spans="1:10" s="161" customFormat="1" ht="29.25" customHeight="1">
      <c r="A156" s="240">
        <v>3192</v>
      </c>
      <c r="B156" s="240" t="s">
        <v>314</v>
      </c>
      <c r="C156" s="241" t="s">
        <v>313</v>
      </c>
      <c r="D156" s="242" t="s">
        <v>65</v>
      </c>
      <c r="E156" s="160">
        <v>850</v>
      </c>
      <c r="F156" s="227">
        <f t="shared" si="5"/>
        <v>895.9</v>
      </c>
      <c r="G156" s="243">
        <v>890</v>
      </c>
      <c r="H156" s="32">
        <f>G156*15%</f>
        <v>133.5</v>
      </c>
      <c r="I156" s="32">
        <f t="shared" si="3"/>
        <v>80.1</v>
      </c>
      <c r="J156" s="32">
        <f t="shared" si="4"/>
        <v>53.400000000000006</v>
      </c>
    </row>
    <row r="157" spans="1:10" ht="12.75">
      <c r="A157" s="228">
        <v>238</v>
      </c>
      <c r="B157" s="228" t="s">
        <v>240</v>
      </c>
      <c r="C157" s="229" t="s">
        <v>72</v>
      </c>
      <c r="D157" s="230" t="s">
        <v>65</v>
      </c>
      <c r="E157" s="95">
        <v>290</v>
      </c>
      <c r="F157" s="227">
        <f t="shared" si="5"/>
        <v>305.66</v>
      </c>
      <c r="G157" s="32">
        <v>290</v>
      </c>
      <c r="H157" s="32">
        <f t="shared" si="2"/>
        <v>72.5</v>
      </c>
      <c r="I157" s="32">
        <f t="shared" si="3"/>
        <v>43.5</v>
      </c>
      <c r="J157" s="32">
        <f t="shared" si="4"/>
        <v>29</v>
      </c>
    </row>
    <row r="158" spans="1:10" s="136" customFormat="1" ht="12.75">
      <c r="A158" s="231">
        <v>3193</v>
      </c>
      <c r="B158" s="231" t="s">
        <v>316</v>
      </c>
      <c r="C158" s="232" t="s">
        <v>315</v>
      </c>
      <c r="D158" s="233" t="s">
        <v>65</v>
      </c>
      <c r="E158" s="135">
        <v>610</v>
      </c>
      <c r="F158" s="227">
        <f t="shared" si="5"/>
        <v>642.94</v>
      </c>
      <c r="G158" s="227">
        <v>640</v>
      </c>
      <c r="H158" s="32">
        <f t="shared" si="2"/>
        <v>160</v>
      </c>
      <c r="I158" s="32">
        <f t="shared" si="3"/>
        <v>96</v>
      </c>
      <c r="J158" s="32">
        <f t="shared" si="4"/>
        <v>64</v>
      </c>
    </row>
    <row r="159" spans="1:10" s="136" customFormat="1" ht="25.5">
      <c r="A159" s="231">
        <v>3194</v>
      </c>
      <c r="B159" s="231" t="s">
        <v>316</v>
      </c>
      <c r="C159" s="232" t="s">
        <v>317</v>
      </c>
      <c r="D159" s="233" t="s">
        <v>65</v>
      </c>
      <c r="E159" s="135">
        <v>1220</v>
      </c>
      <c r="F159" s="227">
        <f t="shared" si="5"/>
        <v>1285.88</v>
      </c>
      <c r="G159" s="227">
        <v>1280</v>
      </c>
      <c r="H159" s="32">
        <f t="shared" si="2"/>
        <v>320</v>
      </c>
      <c r="I159" s="32">
        <f t="shared" si="3"/>
        <v>192</v>
      </c>
      <c r="J159" s="32">
        <f t="shared" si="4"/>
        <v>128</v>
      </c>
    </row>
    <row r="160" spans="1:10" s="136" customFormat="1" ht="25.5">
      <c r="A160" s="231">
        <v>3195</v>
      </c>
      <c r="B160" s="231" t="s">
        <v>316</v>
      </c>
      <c r="C160" s="232" t="s">
        <v>318</v>
      </c>
      <c r="D160" s="233" t="s">
        <v>65</v>
      </c>
      <c r="E160" s="135">
        <v>1220</v>
      </c>
      <c r="F160" s="227">
        <f t="shared" si="5"/>
        <v>1285.88</v>
      </c>
      <c r="G160" s="227">
        <v>1280</v>
      </c>
      <c r="H160" s="32">
        <f t="shared" si="2"/>
        <v>320</v>
      </c>
      <c r="I160" s="32">
        <f t="shared" si="3"/>
        <v>192</v>
      </c>
      <c r="J160" s="32">
        <f t="shared" si="4"/>
        <v>128</v>
      </c>
    </row>
    <row r="161" spans="1:10" s="136" customFormat="1" ht="25.5">
      <c r="A161" s="231">
        <v>3196</v>
      </c>
      <c r="B161" s="231" t="s">
        <v>320</v>
      </c>
      <c r="C161" s="232" t="s">
        <v>647</v>
      </c>
      <c r="D161" s="233" t="s">
        <v>65</v>
      </c>
      <c r="E161" s="135">
        <v>1700</v>
      </c>
      <c r="F161" s="227">
        <f t="shared" si="5"/>
        <v>1791.8</v>
      </c>
      <c r="G161" s="227">
        <v>1790</v>
      </c>
      <c r="H161" s="32">
        <f>G161*15%</f>
        <v>268.5</v>
      </c>
      <c r="I161" s="32">
        <f t="shared" si="3"/>
        <v>161.1</v>
      </c>
      <c r="J161" s="32">
        <f t="shared" si="4"/>
        <v>107.4</v>
      </c>
    </row>
    <row r="162" spans="1:10" s="163" customFormat="1" ht="14.25" customHeight="1">
      <c r="A162" s="231">
        <v>3197</v>
      </c>
      <c r="B162" s="231" t="s">
        <v>319</v>
      </c>
      <c r="C162" s="232" t="s">
        <v>321</v>
      </c>
      <c r="D162" s="233" t="s">
        <v>65</v>
      </c>
      <c r="E162" s="162">
        <v>440</v>
      </c>
      <c r="F162" s="227">
        <f t="shared" si="5"/>
        <v>463.76</v>
      </c>
      <c r="G162" s="244">
        <v>460</v>
      </c>
      <c r="H162" s="32">
        <f t="shared" si="2"/>
        <v>115</v>
      </c>
      <c r="I162" s="32">
        <f t="shared" si="3"/>
        <v>69</v>
      </c>
      <c r="J162" s="32">
        <f t="shared" si="4"/>
        <v>46</v>
      </c>
    </row>
    <row r="163" spans="1:10" s="136" customFormat="1" ht="25.5">
      <c r="A163" s="231">
        <v>3198</v>
      </c>
      <c r="B163" s="231" t="s">
        <v>319</v>
      </c>
      <c r="C163" s="232" t="s">
        <v>322</v>
      </c>
      <c r="D163" s="233" t="s">
        <v>65</v>
      </c>
      <c r="E163" s="135">
        <v>790</v>
      </c>
      <c r="F163" s="227">
        <f t="shared" si="5"/>
        <v>832.66</v>
      </c>
      <c r="G163" s="227">
        <v>830</v>
      </c>
      <c r="H163" s="32">
        <f t="shared" si="2"/>
        <v>207.5</v>
      </c>
      <c r="I163" s="32">
        <f t="shared" si="3"/>
        <v>124.5</v>
      </c>
      <c r="J163" s="32">
        <f t="shared" si="4"/>
        <v>83</v>
      </c>
    </row>
    <row r="164" spans="1:10" s="161" customFormat="1" ht="38.25">
      <c r="A164" s="240">
        <v>3199</v>
      </c>
      <c r="B164" s="240" t="s">
        <v>319</v>
      </c>
      <c r="C164" s="241" t="s">
        <v>323</v>
      </c>
      <c r="D164" s="242" t="s">
        <v>65</v>
      </c>
      <c r="E164" s="160">
        <v>1840</v>
      </c>
      <c r="F164" s="227">
        <f t="shared" si="5"/>
        <v>1939.3600000000001</v>
      </c>
      <c r="G164" s="243">
        <v>1940</v>
      </c>
      <c r="H164" s="32">
        <f t="shared" si="2"/>
        <v>485</v>
      </c>
      <c r="I164" s="32">
        <f t="shared" si="3"/>
        <v>291</v>
      </c>
      <c r="J164" s="32">
        <f t="shared" si="4"/>
        <v>194</v>
      </c>
    </row>
    <row r="165" spans="1:10" s="164" customFormat="1" ht="25.5">
      <c r="A165" s="245">
        <v>3200</v>
      </c>
      <c r="B165" s="245" t="s">
        <v>319</v>
      </c>
      <c r="C165" s="246" t="s">
        <v>324</v>
      </c>
      <c r="D165" s="247" t="s">
        <v>65</v>
      </c>
      <c r="E165" s="158">
        <v>3360</v>
      </c>
      <c r="F165" s="227">
        <f t="shared" si="5"/>
        <v>3541.44</v>
      </c>
      <c r="G165" s="248">
        <v>3540</v>
      </c>
      <c r="H165" s="32">
        <f>G165*15%</f>
        <v>531</v>
      </c>
      <c r="I165" s="32">
        <f t="shared" si="3"/>
        <v>318.59999999999997</v>
      </c>
      <c r="J165" s="32">
        <f t="shared" si="4"/>
        <v>212.4</v>
      </c>
    </row>
    <row r="166" spans="1:10" s="164" customFormat="1" ht="25.5">
      <c r="A166" s="245">
        <v>3201</v>
      </c>
      <c r="B166" s="245" t="s">
        <v>319</v>
      </c>
      <c r="C166" s="246" t="s">
        <v>325</v>
      </c>
      <c r="D166" s="247" t="s">
        <v>65</v>
      </c>
      <c r="E166" s="158">
        <v>1210</v>
      </c>
      <c r="F166" s="227">
        <f t="shared" si="5"/>
        <v>1275.34</v>
      </c>
      <c r="G166" s="248">
        <v>1280</v>
      </c>
      <c r="H166" s="32">
        <f t="shared" si="2"/>
        <v>320</v>
      </c>
      <c r="I166" s="32">
        <f t="shared" si="3"/>
        <v>192</v>
      </c>
      <c r="J166" s="32">
        <f t="shared" si="4"/>
        <v>128</v>
      </c>
    </row>
    <row r="167" spans="1:10" s="161" customFormat="1" ht="12.75">
      <c r="A167" s="240">
        <v>3202</v>
      </c>
      <c r="B167" s="240" t="s">
        <v>327</v>
      </c>
      <c r="C167" s="241" t="s">
        <v>326</v>
      </c>
      <c r="D167" s="242" t="s">
        <v>65</v>
      </c>
      <c r="E167" s="160">
        <v>1130</v>
      </c>
      <c r="F167" s="227">
        <f t="shared" si="5"/>
        <v>1191.02</v>
      </c>
      <c r="G167" s="243">
        <v>1190</v>
      </c>
      <c r="H167" s="32">
        <f t="shared" si="2"/>
        <v>297.5</v>
      </c>
      <c r="I167" s="32">
        <f t="shared" si="3"/>
        <v>178.5</v>
      </c>
      <c r="J167" s="32">
        <f t="shared" si="4"/>
        <v>119</v>
      </c>
    </row>
    <row r="168" spans="1:10" s="136" customFormat="1" ht="12.75">
      <c r="A168" s="231">
        <v>3203</v>
      </c>
      <c r="B168" s="231" t="s">
        <v>331</v>
      </c>
      <c r="C168" s="232" t="s">
        <v>328</v>
      </c>
      <c r="D168" s="233" t="s">
        <v>65</v>
      </c>
      <c r="E168" s="135">
        <v>640</v>
      </c>
      <c r="F168" s="227">
        <f t="shared" si="5"/>
        <v>674.56</v>
      </c>
      <c r="G168" s="227">
        <v>680</v>
      </c>
      <c r="H168" s="32">
        <f t="shared" si="2"/>
        <v>170</v>
      </c>
      <c r="I168" s="32">
        <f t="shared" si="3"/>
        <v>102</v>
      </c>
      <c r="J168" s="32">
        <f t="shared" si="4"/>
        <v>68</v>
      </c>
    </row>
    <row r="169" spans="1:10" s="136" customFormat="1" ht="25.5">
      <c r="A169" s="231">
        <v>3204</v>
      </c>
      <c r="B169" s="231" t="s">
        <v>332</v>
      </c>
      <c r="C169" s="232" t="s">
        <v>329</v>
      </c>
      <c r="D169" s="233" t="s">
        <v>65</v>
      </c>
      <c r="E169" s="135">
        <v>390</v>
      </c>
      <c r="F169" s="227">
        <f t="shared" si="5"/>
        <v>411.06</v>
      </c>
      <c r="G169" s="227">
        <v>410</v>
      </c>
      <c r="H169" s="32">
        <f t="shared" si="2"/>
        <v>102.5</v>
      </c>
      <c r="I169" s="32">
        <f t="shared" si="3"/>
        <v>61.5</v>
      </c>
      <c r="J169" s="32">
        <f t="shared" si="4"/>
        <v>41</v>
      </c>
    </row>
    <row r="170" spans="1:10" s="136" customFormat="1" ht="12.75">
      <c r="A170" s="231">
        <v>3205</v>
      </c>
      <c r="B170" s="231" t="s">
        <v>333</v>
      </c>
      <c r="C170" s="232" t="s">
        <v>330</v>
      </c>
      <c r="D170" s="233" t="s">
        <v>65</v>
      </c>
      <c r="E170" s="135">
        <v>340</v>
      </c>
      <c r="F170" s="227">
        <f t="shared" si="5"/>
        <v>358.36</v>
      </c>
      <c r="G170" s="227">
        <v>360</v>
      </c>
      <c r="H170" s="32">
        <f t="shared" si="2"/>
        <v>90</v>
      </c>
      <c r="I170" s="32">
        <f t="shared" si="3"/>
        <v>54</v>
      </c>
      <c r="J170" s="32">
        <f t="shared" si="4"/>
        <v>36</v>
      </c>
    </row>
    <row r="171" spans="1:10" s="136" customFormat="1" ht="12.75">
      <c r="A171" s="231">
        <v>3206</v>
      </c>
      <c r="B171" s="231" t="s">
        <v>336</v>
      </c>
      <c r="C171" s="232" t="s">
        <v>334</v>
      </c>
      <c r="D171" s="233" t="s">
        <v>65</v>
      </c>
      <c r="E171" s="135">
        <v>620</v>
      </c>
      <c r="F171" s="227">
        <f t="shared" si="5"/>
        <v>653.48</v>
      </c>
      <c r="G171" s="227">
        <v>650</v>
      </c>
      <c r="H171" s="32">
        <f t="shared" si="2"/>
        <v>162.5</v>
      </c>
      <c r="I171" s="32">
        <f t="shared" si="3"/>
        <v>97.5</v>
      </c>
      <c r="J171" s="32">
        <f t="shared" si="4"/>
        <v>65</v>
      </c>
    </row>
    <row r="172" spans="1:10" s="136" customFormat="1" ht="12.75">
      <c r="A172" s="231">
        <v>3207</v>
      </c>
      <c r="B172" s="231" t="s">
        <v>607</v>
      </c>
      <c r="C172" s="232" t="s">
        <v>717</v>
      </c>
      <c r="D172" s="233" t="s">
        <v>65</v>
      </c>
      <c r="E172" s="135">
        <v>230</v>
      </c>
      <c r="F172" s="227">
        <f t="shared" si="5"/>
        <v>242.42000000000002</v>
      </c>
      <c r="G172" s="227">
        <v>240</v>
      </c>
      <c r="H172" s="32">
        <f aca="true" t="shared" si="6" ref="H172:H223">G172*25%</f>
        <v>60</v>
      </c>
      <c r="I172" s="32">
        <f aca="true" t="shared" si="7" ref="I172:I223">H172*60%</f>
        <v>36</v>
      </c>
      <c r="J172" s="32">
        <f aca="true" t="shared" si="8" ref="J172:J223">H172*40%</f>
        <v>24</v>
      </c>
    </row>
    <row r="173" spans="1:10" s="136" customFormat="1" ht="12.75">
      <c r="A173" s="231">
        <v>3208</v>
      </c>
      <c r="B173" s="231" t="s">
        <v>338</v>
      </c>
      <c r="C173" s="232" t="s">
        <v>339</v>
      </c>
      <c r="D173" s="233" t="s">
        <v>65</v>
      </c>
      <c r="E173" s="135">
        <v>590</v>
      </c>
      <c r="F173" s="227">
        <f t="shared" si="5"/>
        <v>621.86</v>
      </c>
      <c r="G173" s="227">
        <v>620</v>
      </c>
      <c r="H173" s="32">
        <f t="shared" si="6"/>
        <v>155</v>
      </c>
      <c r="I173" s="32">
        <f t="shared" si="7"/>
        <v>93</v>
      </c>
      <c r="J173" s="32">
        <f t="shared" si="8"/>
        <v>62</v>
      </c>
    </row>
    <row r="174" spans="1:10" s="136" customFormat="1" ht="12.75">
      <c r="A174" s="231">
        <v>3209</v>
      </c>
      <c r="B174" s="231" t="s">
        <v>341</v>
      </c>
      <c r="C174" s="232" t="s">
        <v>340</v>
      </c>
      <c r="D174" s="233" t="s">
        <v>65</v>
      </c>
      <c r="E174" s="135">
        <v>590</v>
      </c>
      <c r="F174" s="227">
        <f t="shared" si="5"/>
        <v>621.86</v>
      </c>
      <c r="G174" s="227">
        <v>620</v>
      </c>
      <c r="H174" s="32">
        <f t="shared" si="6"/>
        <v>155</v>
      </c>
      <c r="I174" s="32">
        <f t="shared" si="7"/>
        <v>93</v>
      </c>
      <c r="J174" s="32">
        <f t="shared" si="8"/>
        <v>62</v>
      </c>
    </row>
    <row r="175" spans="1:10" s="136" customFormat="1" ht="12.75">
      <c r="A175" s="231">
        <v>3210</v>
      </c>
      <c r="B175" s="231" t="s">
        <v>343</v>
      </c>
      <c r="C175" s="232" t="s">
        <v>342</v>
      </c>
      <c r="D175" s="233" t="s">
        <v>65</v>
      </c>
      <c r="E175" s="135">
        <v>590</v>
      </c>
      <c r="F175" s="227">
        <f t="shared" si="5"/>
        <v>621.86</v>
      </c>
      <c r="G175" s="227">
        <v>620</v>
      </c>
      <c r="H175" s="32">
        <f t="shared" si="6"/>
        <v>155</v>
      </c>
      <c r="I175" s="32">
        <f t="shared" si="7"/>
        <v>93</v>
      </c>
      <c r="J175" s="32">
        <f t="shared" si="8"/>
        <v>62</v>
      </c>
    </row>
    <row r="176" spans="1:10" ht="12.75">
      <c r="A176" s="228">
        <v>1361</v>
      </c>
      <c r="B176" s="228" t="s">
        <v>344</v>
      </c>
      <c r="C176" s="229" t="s">
        <v>345</v>
      </c>
      <c r="D176" s="230" t="s">
        <v>65</v>
      </c>
      <c r="E176" s="95">
        <v>510</v>
      </c>
      <c r="F176" s="227">
        <f t="shared" si="5"/>
        <v>537.54</v>
      </c>
      <c r="G176" s="32">
        <v>540</v>
      </c>
      <c r="H176" s="32">
        <f t="shared" si="6"/>
        <v>135</v>
      </c>
      <c r="I176" s="32">
        <f t="shared" si="7"/>
        <v>81</v>
      </c>
      <c r="J176" s="32">
        <f t="shared" si="8"/>
        <v>54</v>
      </c>
    </row>
    <row r="177" spans="1:10" s="136" customFormat="1" ht="12.75">
      <c r="A177" s="231">
        <v>3211</v>
      </c>
      <c r="B177" s="231" t="s">
        <v>337</v>
      </c>
      <c r="C177" s="232" t="s">
        <v>335</v>
      </c>
      <c r="D177" s="233" t="s">
        <v>65</v>
      </c>
      <c r="E177" s="135">
        <v>620</v>
      </c>
      <c r="F177" s="227">
        <f t="shared" si="5"/>
        <v>653.48</v>
      </c>
      <c r="G177" s="227">
        <v>650</v>
      </c>
      <c r="H177" s="32">
        <f t="shared" si="6"/>
        <v>162.5</v>
      </c>
      <c r="I177" s="32">
        <f t="shared" si="7"/>
        <v>97.5</v>
      </c>
      <c r="J177" s="32">
        <f t="shared" si="8"/>
        <v>65</v>
      </c>
    </row>
    <row r="178" spans="1:10" ht="25.5">
      <c r="A178" s="228">
        <v>6</v>
      </c>
      <c r="B178" s="228" t="s">
        <v>346</v>
      </c>
      <c r="C178" s="229" t="s">
        <v>714</v>
      </c>
      <c r="D178" s="230" t="s">
        <v>65</v>
      </c>
      <c r="E178" s="95">
        <v>270</v>
      </c>
      <c r="F178" s="227">
        <f t="shared" si="5"/>
        <v>284.58</v>
      </c>
      <c r="G178" s="32">
        <v>280</v>
      </c>
      <c r="H178" s="32">
        <f t="shared" si="6"/>
        <v>70</v>
      </c>
      <c r="I178" s="32">
        <f t="shared" si="7"/>
        <v>42</v>
      </c>
      <c r="J178" s="32">
        <f t="shared" si="8"/>
        <v>28</v>
      </c>
    </row>
    <row r="179" spans="1:10" s="136" customFormat="1" ht="12.75">
      <c r="A179" s="231">
        <v>3212</v>
      </c>
      <c r="B179" s="231" t="s">
        <v>348</v>
      </c>
      <c r="C179" s="232" t="s">
        <v>347</v>
      </c>
      <c r="D179" s="233" t="s">
        <v>65</v>
      </c>
      <c r="E179" s="135">
        <v>270</v>
      </c>
      <c r="F179" s="227">
        <f t="shared" si="5"/>
        <v>284.58</v>
      </c>
      <c r="G179" s="227">
        <v>280</v>
      </c>
      <c r="H179" s="32">
        <f t="shared" si="6"/>
        <v>70</v>
      </c>
      <c r="I179" s="32">
        <f t="shared" si="7"/>
        <v>42</v>
      </c>
      <c r="J179" s="32">
        <f t="shared" si="8"/>
        <v>28</v>
      </c>
    </row>
    <row r="180" spans="1:10" s="136" customFormat="1" ht="12.75">
      <c r="A180" s="231">
        <v>3213</v>
      </c>
      <c r="B180" s="231" t="s">
        <v>349</v>
      </c>
      <c r="C180" s="232" t="s">
        <v>652</v>
      </c>
      <c r="D180" s="233" t="s">
        <v>65</v>
      </c>
      <c r="E180" s="135">
        <v>440</v>
      </c>
      <c r="F180" s="227">
        <f t="shared" si="5"/>
        <v>463.76</v>
      </c>
      <c r="G180" s="227">
        <v>460</v>
      </c>
      <c r="H180" s="32">
        <f t="shared" si="6"/>
        <v>115</v>
      </c>
      <c r="I180" s="32">
        <f t="shared" si="7"/>
        <v>69</v>
      </c>
      <c r="J180" s="32">
        <f t="shared" si="8"/>
        <v>46</v>
      </c>
    </row>
    <row r="181" spans="1:10" s="136" customFormat="1" ht="12.75">
      <c r="A181" s="231">
        <v>3214</v>
      </c>
      <c r="B181" s="231" t="s">
        <v>350</v>
      </c>
      <c r="C181" s="232" t="s">
        <v>653</v>
      </c>
      <c r="D181" s="233" t="s">
        <v>65</v>
      </c>
      <c r="E181" s="135">
        <v>230</v>
      </c>
      <c r="F181" s="227">
        <f t="shared" si="5"/>
        <v>242.42000000000002</v>
      </c>
      <c r="G181" s="227">
        <v>240</v>
      </c>
      <c r="H181" s="32">
        <f t="shared" si="6"/>
        <v>60</v>
      </c>
      <c r="I181" s="32">
        <f t="shared" si="7"/>
        <v>36</v>
      </c>
      <c r="J181" s="32">
        <f t="shared" si="8"/>
        <v>24</v>
      </c>
    </row>
    <row r="182" spans="1:10" s="136" customFormat="1" ht="12.75">
      <c r="A182" s="231">
        <v>3215</v>
      </c>
      <c r="B182" s="231" t="s">
        <v>352</v>
      </c>
      <c r="C182" s="232" t="s">
        <v>351</v>
      </c>
      <c r="D182" s="233" t="s">
        <v>65</v>
      </c>
      <c r="E182" s="135">
        <v>220</v>
      </c>
      <c r="F182" s="227">
        <f t="shared" si="5"/>
        <v>231.88</v>
      </c>
      <c r="G182" s="227">
        <v>230</v>
      </c>
      <c r="H182" s="32">
        <f t="shared" si="6"/>
        <v>57.5</v>
      </c>
      <c r="I182" s="32">
        <f t="shared" si="7"/>
        <v>34.5</v>
      </c>
      <c r="J182" s="32">
        <f t="shared" si="8"/>
        <v>23</v>
      </c>
    </row>
    <row r="183" spans="1:10" ht="12.75">
      <c r="A183" s="228">
        <v>1400</v>
      </c>
      <c r="B183" s="228" t="s">
        <v>236</v>
      </c>
      <c r="C183" s="229" t="s">
        <v>52</v>
      </c>
      <c r="D183" s="230" t="s">
        <v>65</v>
      </c>
      <c r="E183" s="95">
        <v>120</v>
      </c>
      <c r="F183" s="227">
        <f t="shared" si="5"/>
        <v>126.48</v>
      </c>
      <c r="G183" s="32">
        <v>130</v>
      </c>
      <c r="H183" s="32">
        <f t="shared" si="6"/>
        <v>32.5</v>
      </c>
      <c r="I183" s="32">
        <f t="shared" si="7"/>
        <v>19.5</v>
      </c>
      <c r="J183" s="32">
        <f t="shared" si="8"/>
        <v>13</v>
      </c>
    </row>
    <row r="184" spans="1:10" s="136" customFormat="1" ht="25.5">
      <c r="A184" s="231">
        <v>3216</v>
      </c>
      <c r="B184" s="231" t="s">
        <v>355</v>
      </c>
      <c r="C184" s="232" t="s">
        <v>354</v>
      </c>
      <c r="D184" s="233" t="s">
        <v>65</v>
      </c>
      <c r="E184" s="135">
        <v>410</v>
      </c>
      <c r="F184" s="227">
        <f t="shared" si="5"/>
        <v>432.14</v>
      </c>
      <c r="G184" s="227">
        <v>430</v>
      </c>
      <c r="H184" s="32">
        <f t="shared" si="6"/>
        <v>107.5</v>
      </c>
      <c r="I184" s="32">
        <f t="shared" si="7"/>
        <v>64.5</v>
      </c>
      <c r="J184" s="32">
        <f t="shared" si="8"/>
        <v>43</v>
      </c>
    </row>
    <row r="185" spans="1:10" s="136" customFormat="1" ht="30.75" customHeight="1">
      <c r="A185" s="231">
        <v>3217</v>
      </c>
      <c r="B185" s="231" t="s">
        <v>356</v>
      </c>
      <c r="C185" s="232" t="s">
        <v>353</v>
      </c>
      <c r="D185" s="233" t="s">
        <v>65</v>
      </c>
      <c r="E185" s="135">
        <v>230</v>
      </c>
      <c r="F185" s="227">
        <f t="shared" si="5"/>
        <v>242.42000000000002</v>
      </c>
      <c r="G185" s="227">
        <v>240</v>
      </c>
      <c r="H185" s="32">
        <f t="shared" si="6"/>
        <v>60</v>
      </c>
      <c r="I185" s="32">
        <f t="shared" si="7"/>
        <v>36</v>
      </c>
      <c r="J185" s="32">
        <f t="shared" si="8"/>
        <v>24</v>
      </c>
    </row>
    <row r="186" spans="1:10" s="136" customFormat="1" ht="25.5">
      <c r="A186" s="249">
        <v>3218</v>
      </c>
      <c r="B186" s="231" t="s">
        <v>332</v>
      </c>
      <c r="C186" s="232" t="s">
        <v>357</v>
      </c>
      <c r="D186" s="233" t="s">
        <v>65</v>
      </c>
      <c r="E186" s="135">
        <v>390</v>
      </c>
      <c r="F186" s="227">
        <f t="shared" si="5"/>
        <v>411.06</v>
      </c>
      <c r="G186" s="227">
        <v>410</v>
      </c>
      <c r="H186" s="32">
        <f t="shared" si="6"/>
        <v>102.5</v>
      </c>
      <c r="I186" s="32">
        <f t="shared" si="7"/>
        <v>61.5</v>
      </c>
      <c r="J186" s="32">
        <f t="shared" si="8"/>
        <v>41</v>
      </c>
    </row>
    <row r="187" spans="1:10" s="194" customFormat="1" ht="12.75">
      <c r="A187" s="190">
        <v>3314</v>
      </c>
      <c r="B187" s="190" t="s">
        <v>718</v>
      </c>
      <c r="C187" s="191" t="s">
        <v>719</v>
      </c>
      <c r="D187" s="192" t="s">
        <v>65</v>
      </c>
      <c r="E187" s="193">
        <v>1250</v>
      </c>
      <c r="F187" s="227">
        <f t="shared" si="5"/>
        <v>1317.5</v>
      </c>
      <c r="G187" s="250">
        <v>1320</v>
      </c>
      <c r="H187" s="32">
        <f t="shared" si="6"/>
        <v>330</v>
      </c>
      <c r="I187" s="32">
        <f t="shared" si="7"/>
        <v>198</v>
      </c>
      <c r="J187" s="32">
        <f t="shared" si="8"/>
        <v>132</v>
      </c>
    </row>
    <row r="188" spans="1:10" s="41" customFormat="1" ht="15.75">
      <c r="A188" s="251" t="s">
        <v>124</v>
      </c>
      <c r="B188" s="251"/>
      <c r="C188" s="251"/>
      <c r="D188" s="251"/>
      <c r="E188" s="101"/>
      <c r="F188" s="227">
        <f t="shared" si="5"/>
        <v>0</v>
      </c>
      <c r="G188" s="252"/>
      <c r="H188" s="32">
        <f t="shared" si="6"/>
        <v>0</v>
      </c>
      <c r="I188" s="32">
        <f t="shared" si="7"/>
        <v>0</v>
      </c>
      <c r="J188" s="32">
        <f t="shared" si="8"/>
        <v>0</v>
      </c>
    </row>
    <row r="189" spans="1:10" s="159" customFormat="1" ht="12.75">
      <c r="A189" s="253">
        <v>3219</v>
      </c>
      <c r="B189" s="253" t="s">
        <v>359</v>
      </c>
      <c r="C189" s="254" t="s">
        <v>358</v>
      </c>
      <c r="D189" s="255" t="s">
        <v>65</v>
      </c>
      <c r="E189" s="158">
        <v>370</v>
      </c>
      <c r="F189" s="227">
        <f t="shared" si="5"/>
        <v>389.98</v>
      </c>
      <c r="G189" s="256">
        <v>390</v>
      </c>
      <c r="H189" s="32">
        <f t="shared" si="6"/>
        <v>97.5</v>
      </c>
      <c r="I189" s="32">
        <f t="shared" si="7"/>
        <v>58.5</v>
      </c>
      <c r="J189" s="32">
        <f t="shared" si="8"/>
        <v>39</v>
      </c>
    </row>
    <row r="190" spans="1:10" s="159" customFormat="1" ht="12.75">
      <c r="A190" s="253">
        <v>3220</v>
      </c>
      <c r="B190" s="253" t="s">
        <v>361</v>
      </c>
      <c r="C190" s="254" t="s">
        <v>360</v>
      </c>
      <c r="D190" s="255" t="s">
        <v>65</v>
      </c>
      <c r="E190" s="158">
        <v>220</v>
      </c>
      <c r="F190" s="227">
        <f t="shared" si="5"/>
        <v>231.88</v>
      </c>
      <c r="G190" s="256">
        <v>230</v>
      </c>
      <c r="H190" s="32">
        <f t="shared" si="6"/>
        <v>57.5</v>
      </c>
      <c r="I190" s="32">
        <f t="shared" si="7"/>
        <v>34.5</v>
      </c>
      <c r="J190" s="32">
        <f t="shared" si="8"/>
        <v>23</v>
      </c>
    </row>
    <row r="191" spans="1:10" s="41" customFormat="1" ht="12.75">
      <c r="A191" s="257">
        <v>73</v>
      </c>
      <c r="B191" s="257" t="s">
        <v>362</v>
      </c>
      <c r="C191" s="258" t="s">
        <v>125</v>
      </c>
      <c r="D191" s="259" t="s">
        <v>65</v>
      </c>
      <c r="E191" s="101">
        <v>140</v>
      </c>
      <c r="F191" s="227">
        <f t="shared" si="5"/>
        <v>147.56</v>
      </c>
      <c r="G191" s="252">
        <v>150</v>
      </c>
      <c r="H191" s="32">
        <f t="shared" si="6"/>
        <v>37.5</v>
      </c>
      <c r="I191" s="32">
        <f t="shared" si="7"/>
        <v>22.5</v>
      </c>
      <c r="J191" s="32">
        <f t="shared" si="8"/>
        <v>15</v>
      </c>
    </row>
    <row r="192" spans="1:10" s="41" customFormat="1" ht="12.75">
      <c r="A192" s="257">
        <v>581</v>
      </c>
      <c r="B192" s="228" t="s">
        <v>240</v>
      </c>
      <c r="C192" s="229" t="s">
        <v>72</v>
      </c>
      <c r="D192" s="259" t="s">
        <v>65</v>
      </c>
      <c r="E192" s="101">
        <v>290</v>
      </c>
      <c r="F192" s="227">
        <f t="shared" si="5"/>
        <v>305.66</v>
      </c>
      <c r="G192" s="252">
        <v>290</v>
      </c>
      <c r="H192" s="32">
        <f t="shared" si="6"/>
        <v>72.5</v>
      </c>
      <c r="I192" s="32">
        <f t="shared" si="7"/>
        <v>43.5</v>
      </c>
      <c r="J192" s="32">
        <f t="shared" si="8"/>
        <v>29</v>
      </c>
    </row>
    <row r="193" spans="1:10" s="41" customFormat="1" ht="12.75">
      <c r="A193" s="257">
        <v>70</v>
      </c>
      <c r="B193" s="257" t="s">
        <v>363</v>
      </c>
      <c r="C193" s="258" t="s">
        <v>126</v>
      </c>
      <c r="D193" s="259" t="s">
        <v>65</v>
      </c>
      <c r="E193" s="101">
        <v>220</v>
      </c>
      <c r="F193" s="227">
        <f t="shared" si="5"/>
        <v>231.88</v>
      </c>
      <c r="G193" s="252">
        <v>230</v>
      </c>
      <c r="H193" s="32">
        <f t="shared" si="6"/>
        <v>57.5</v>
      </c>
      <c r="I193" s="32">
        <f t="shared" si="7"/>
        <v>34.5</v>
      </c>
      <c r="J193" s="32">
        <f t="shared" si="8"/>
        <v>23</v>
      </c>
    </row>
    <row r="194" spans="1:10" s="41" customFormat="1" ht="26.25" customHeight="1">
      <c r="A194" s="257">
        <v>71</v>
      </c>
      <c r="B194" s="257" t="s">
        <v>365</v>
      </c>
      <c r="C194" s="258" t="s">
        <v>364</v>
      </c>
      <c r="D194" s="259" t="s">
        <v>65</v>
      </c>
      <c r="E194" s="101">
        <v>320</v>
      </c>
      <c r="F194" s="227">
        <f t="shared" si="5"/>
        <v>337.28</v>
      </c>
      <c r="G194" s="252">
        <v>340</v>
      </c>
      <c r="H194" s="32">
        <f t="shared" si="6"/>
        <v>85</v>
      </c>
      <c r="I194" s="32">
        <f t="shared" si="7"/>
        <v>51</v>
      </c>
      <c r="J194" s="32">
        <f t="shared" si="8"/>
        <v>34</v>
      </c>
    </row>
    <row r="195" spans="1:10" s="41" customFormat="1" ht="12.75">
      <c r="A195" s="257">
        <v>582</v>
      </c>
      <c r="B195" s="257" t="s">
        <v>366</v>
      </c>
      <c r="C195" s="258" t="s">
        <v>127</v>
      </c>
      <c r="D195" s="259" t="s">
        <v>65</v>
      </c>
      <c r="E195" s="101">
        <v>220</v>
      </c>
      <c r="F195" s="227">
        <f t="shared" si="5"/>
        <v>231.88</v>
      </c>
      <c r="G195" s="252">
        <v>230</v>
      </c>
      <c r="H195" s="32">
        <f t="shared" si="6"/>
        <v>57.5</v>
      </c>
      <c r="I195" s="32">
        <f t="shared" si="7"/>
        <v>34.5</v>
      </c>
      <c r="J195" s="32">
        <f t="shared" si="8"/>
        <v>23</v>
      </c>
    </row>
    <row r="196" spans="1:10" s="159" customFormat="1" ht="12.75">
      <c r="A196" s="253">
        <v>3221</v>
      </c>
      <c r="B196" s="253" t="s">
        <v>368</v>
      </c>
      <c r="C196" s="254" t="s">
        <v>367</v>
      </c>
      <c r="D196" s="255" t="s">
        <v>65</v>
      </c>
      <c r="E196" s="158">
        <v>370</v>
      </c>
      <c r="F196" s="227">
        <f t="shared" si="5"/>
        <v>389.98</v>
      </c>
      <c r="G196" s="256">
        <v>390</v>
      </c>
      <c r="H196" s="32">
        <f t="shared" si="6"/>
        <v>97.5</v>
      </c>
      <c r="I196" s="32">
        <f t="shared" si="7"/>
        <v>58.5</v>
      </c>
      <c r="J196" s="32">
        <f t="shared" si="8"/>
        <v>39</v>
      </c>
    </row>
    <row r="197" spans="1:244" s="159" customFormat="1" ht="25.5">
      <c r="A197" s="253">
        <v>3222</v>
      </c>
      <c r="B197" s="253" t="s">
        <v>654</v>
      </c>
      <c r="C197" s="254" t="s">
        <v>369</v>
      </c>
      <c r="D197" s="255" t="s">
        <v>65</v>
      </c>
      <c r="E197" s="165">
        <v>340</v>
      </c>
      <c r="F197" s="227">
        <f t="shared" si="5"/>
        <v>358.36</v>
      </c>
      <c r="G197" s="260">
        <v>360</v>
      </c>
      <c r="H197" s="32">
        <f t="shared" si="6"/>
        <v>90</v>
      </c>
      <c r="I197" s="32">
        <f t="shared" si="7"/>
        <v>54</v>
      </c>
      <c r="J197" s="32">
        <f t="shared" si="8"/>
        <v>36</v>
      </c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6"/>
      <c r="DP197" s="166"/>
      <c r="DQ197" s="166"/>
      <c r="DR197" s="166"/>
      <c r="DS197" s="166"/>
      <c r="DT197" s="166"/>
      <c r="DU197" s="166"/>
      <c r="DV197" s="166"/>
      <c r="DW197" s="166"/>
      <c r="DX197" s="166"/>
      <c r="DY197" s="166"/>
      <c r="DZ197" s="166"/>
      <c r="EA197" s="166"/>
      <c r="EB197" s="166"/>
      <c r="EC197" s="166"/>
      <c r="ED197" s="166"/>
      <c r="EE197" s="166"/>
      <c r="EF197" s="166"/>
      <c r="EG197" s="166"/>
      <c r="EH197" s="166"/>
      <c r="EI197" s="166"/>
      <c r="EJ197" s="166"/>
      <c r="EK197" s="166"/>
      <c r="EL197" s="166"/>
      <c r="EM197" s="166"/>
      <c r="EN197" s="166"/>
      <c r="EO197" s="166"/>
      <c r="EP197" s="166"/>
      <c r="EQ197" s="166"/>
      <c r="ER197" s="166"/>
      <c r="ES197" s="166"/>
      <c r="ET197" s="166"/>
      <c r="EU197" s="166"/>
      <c r="EV197" s="166"/>
      <c r="EW197" s="166"/>
      <c r="EX197" s="166"/>
      <c r="EY197" s="166"/>
      <c r="EZ197" s="166"/>
      <c r="FA197" s="166"/>
      <c r="FB197" s="166"/>
      <c r="FC197" s="166"/>
      <c r="FD197" s="166"/>
      <c r="FE197" s="166"/>
      <c r="FF197" s="166"/>
      <c r="FG197" s="166"/>
      <c r="FH197" s="166"/>
      <c r="FI197" s="166"/>
      <c r="FJ197" s="166"/>
      <c r="FK197" s="166"/>
      <c r="FL197" s="166"/>
      <c r="FM197" s="166"/>
      <c r="FN197" s="166"/>
      <c r="FO197" s="166"/>
      <c r="FP197" s="166"/>
      <c r="FQ197" s="166"/>
      <c r="FR197" s="166"/>
      <c r="FS197" s="166"/>
      <c r="FT197" s="166"/>
      <c r="FU197" s="166"/>
      <c r="FV197" s="166"/>
      <c r="FW197" s="166"/>
      <c r="FX197" s="166"/>
      <c r="FY197" s="166"/>
      <c r="FZ197" s="166"/>
      <c r="GA197" s="166"/>
      <c r="GB197" s="166"/>
      <c r="GC197" s="166"/>
      <c r="GD197" s="166"/>
      <c r="GE197" s="166"/>
      <c r="GF197" s="166"/>
      <c r="GG197" s="166"/>
      <c r="GH197" s="166"/>
      <c r="GI197" s="166"/>
      <c r="GJ197" s="166"/>
      <c r="GK197" s="166"/>
      <c r="GL197" s="166"/>
      <c r="GM197" s="166"/>
      <c r="GN197" s="166"/>
      <c r="GO197" s="166"/>
      <c r="GP197" s="166"/>
      <c r="GQ197" s="166"/>
      <c r="GR197" s="166"/>
      <c r="GS197" s="166"/>
      <c r="GT197" s="166"/>
      <c r="GU197" s="166"/>
      <c r="GV197" s="166"/>
      <c r="GW197" s="166"/>
      <c r="GX197" s="166"/>
      <c r="GY197" s="166"/>
      <c r="GZ197" s="166"/>
      <c r="HA197" s="166"/>
      <c r="HB197" s="166"/>
      <c r="HC197" s="166"/>
      <c r="HD197" s="166"/>
      <c r="HE197" s="166"/>
      <c r="HF197" s="166"/>
      <c r="HG197" s="166"/>
      <c r="HH197" s="166"/>
      <c r="HI197" s="166"/>
      <c r="HJ197" s="166"/>
      <c r="HK197" s="166"/>
      <c r="HL197" s="166"/>
      <c r="HM197" s="166"/>
      <c r="HN197" s="166"/>
      <c r="HO197" s="166"/>
      <c r="HP197" s="166"/>
      <c r="HQ197" s="166"/>
      <c r="HR197" s="166"/>
      <c r="HS197" s="166"/>
      <c r="HT197" s="166"/>
      <c r="HU197" s="166"/>
      <c r="HV197" s="166"/>
      <c r="HW197" s="166"/>
      <c r="HX197" s="166"/>
      <c r="HY197" s="166"/>
      <c r="HZ197" s="166"/>
      <c r="IA197" s="166"/>
      <c r="IB197" s="166"/>
      <c r="IC197" s="166"/>
      <c r="ID197" s="166"/>
      <c r="IE197" s="166"/>
      <c r="IF197" s="166"/>
      <c r="IG197" s="166"/>
      <c r="IH197" s="166"/>
      <c r="II197" s="166"/>
      <c r="IJ197" s="166"/>
    </row>
    <row r="198" spans="1:10" s="159" customFormat="1" ht="12.75">
      <c r="A198" s="253">
        <v>3223</v>
      </c>
      <c r="B198" s="253" t="s">
        <v>371</v>
      </c>
      <c r="C198" s="254" t="s">
        <v>370</v>
      </c>
      <c r="D198" s="255" t="s">
        <v>65</v>
      </c>
      <c r="E198" s="158">
        <v>340</v>
      </c>
      <c r="F198" s="227">
        <f t="shared" si="5"/>
        <v>358.36</v>
      </c>
      <c r="G198" s="256">
        <v>360</v>
      </c>
      <c r="H198" s="32">
        <f t="shared" si="6"/>
        <v>90</v>
      </c>
      <c r="I198" s="32">
        <f t="shared" si="7"/>
        <v>54</v>
      </c>
      <c r="J198" s="32">
        <f t="shared" si="8"/>
        <v>36</v>
      </c>
    </row>
    <row r="199" spans="1:10" s="41" customFormat="1" ht="12.75">
      <c r="A199" s="257">
        <v>75</v>
      </c>
      <c r="B199" s="257" t="s">
        <v>374</v>
      </c>
      <c r="C199" s="258" t="s">
        <v>128</v>
      </c>
      <c r="D199" s="259" t="s">
        <v>65</v>
      </c>
      <c r="E199" s="101">
        <v>200</v>
      </c>
      <c r="F199" s="227">
        <f t="shared" si="5"/>
        <v>210.8</v>
      </c>
      <c r="G199" s="252">
        <v>210</v>
      </c>
      <c r="H199" s="32">
        <f t="shared" si="6"/>
        <v>52.5</v>
      </c>
      <c r="I199" s="32">
        <f t="shared" si="7"/>
        <v>31.5</v>
      </c>
      <c r="J199" s="32">
        <f t="shared" si="8"/>
        <v>21</v>
      </c>
    </row>
    <row r="200" spans="1:10" s="41" customFormat="1" ht="12.75">
      <c r="A200" s="257">
        <v>62</v>
      </c>
      <c r="B200" s="257" t="s">
        <v>375</v>
      </c>
      <c r="C200" s="258" t="s">
        <v>129</v>
      </c>
      <c r="D200" s="259" t="s">
        <v>65</v>
      </c>
      <c r="E200" s="101">
        <v>340</v>
      </c>
      <c r="F200" s="227">
        <f t="shared" si="5"/>
        <v>358.36</v>
      </c>
      <c r="G200" s="252">
        <v>360</v>
      </c>
      <c r="H200" s="32">
        <f t="shared" si="6"/>
        <v>90</v>
      </c>
      <c r="I200" s="32">
        <f t="shared" si="7"/>
        <v>54</v>
      </c>
      <c r="J200" s="32">
        <f t="shared" si="8"/>
        <v>36</v>
      </c>
    </row>
    <row r="201" spans="1:10" s="41" customFormat="1" ht="12.75">
      <c r="A201" s="257">
        <v>61</v>
      </c>
      <c r="B201" s="257" t="s">
        <v>376</v>
      </c>
      <c r="C201" s="258" t="s">
        <v>130</v>
      </c>
      <c r="D201" s="259" t="s">
        <v>65</v>
      </c>
      <c r="E201" s="101">
        <v>340</v>
      </c>
      <c r="F201" s="227">
        <f t="shared" si="5"/>
        <v>358.36</v>
      </c>
      <c r="G201" s="252">
        <v>360</v>
      </c>
      <c r="H201" s="32">
        <f t="shared" si="6"/>
        <v>90</v>
      </c>
      <c r="I201" s="32">
        <f t="shared" si="7"/>
        <v>54</v>
      </c>
      <c r="J201" s="32">
        <f t="shared" si="8"/>
        <v>36</v>
      </c>
    </row>
    <row r="202" spans="1:10" s="41" customFormat="1" ht="12.75">
      <c r="A202" s="257">
        <v>72</v>
      </c>
      <c r="B202" s="257" t="s">
        <v>377</v>
      </c>
      <c r="C202" s="258" t="s">
        <v>131</v>
      </c>
      <c r="D202" s="259" t="s">
        <v>65</v>
      </c>
      <c r="E202" s="101">
        <v>350</v>
      </c>
      <c r="F202" s="227">
        <f t="shared" si="5"/>
        <v>368.9</v>
      </c>
      <c r="G202" s="252">
        <v>370</v>
      </c>
      <c r="H202" s="32">
        <f t="shared" si="6"/>
        <v>92.5</v>
      </c>
      <c r="I202" s="32">
        <f t="shared" si="7"/>
        <v>55.5</v>
      </c>
      <c r="J202" s="32">
        <f t="shared" si="8"/>
        <v>37</v>
      </c>
    </row>
    <row r="203" spans="1:10" s="41" customFormat="1" ht="14.25" customHeight="1">
      <c r="A203" s="257">
        <v>65</v>
      </c>
      <c r="B203" s="257" t="s">
        <v>378</v>
      </c>
      <c r="C203" s="258" t="s">
        <v>132</v>
      </c>
      <c r="D203" s="259" t="s">
        <v>65</v>
      </c>
      <c r="E203" s="101">
        <v>340</v>
      </c>
      <c r="F203" s="227">
        <f t="shared" si="5"/>
        <v>358.36</v>
      </c>
      <c r="G203" s="252">
        <v>360</v>
      </c>
      <c r="H203" s="32">
        <f t="shared" si="6"/>
        <v>90</v>
      </c>
      <c r="I203" s="32">
        <f t="shared" si="7"/>
        <v>54</v>
      </c>
      <c r="J203" s="32">
        <f t="shared" si="8"/>
        <v>36</v>
      </c>
    </row>
    <row r="204" spans="1:10" s="41" customFormat="1" ht="12.75">
      <c r="A204" s="257">
        <v>64</v>
      </c>
      <c r="B204" s="257" t="s">
        <v>379</v>
      </c>
      <c r="C204" s="258" t="s">
        <v>133</v>
      </c>
      <c r="D204" s="259" t="s">
        <v>65</v>
      </c>
      <c r="E204" s="101">
        <v>340</v>
      </c>
      <c r="F204" s="227">
        <f t="shared" si="5"/>
        <v>358.36</v>
      </c>
      <c r="G204" s="252">
        <v>360</v>
      </c>
      <c r="H204" s="32">
        <f t="shared" si="6"/>
        <v>90</v>
      </c>
      <c r="I204" s="32">
        <f t="shared" si="7"/>
        <v>54</v>
      </c>
      <c r="J204" s="32">
        <f t="shared" si="8"/>
        <v>36</v>
      </c>
    </row>
    <row r="205" spans="1:10" s="41" customFormat="1" ht="25.5">
      <c r="A205" s="257">
        <v>250</v>
      </c>
      <c r="B205" s="257" t="s">
        <v>380</v>
      </c>
      <c r="C205" s="258" t="s">
        <v>134</v>
      </c>
      <c r="D205" s="259" t="s">
        <v>65</v>
      </c>
      <c r="E205" s="101">
        <v>600</v>
      </c>
      <c r="F205" s="227">
        <f t="shared" si="5"/>
        <v>632.4</v>
      </c>
      <c r="G205" s="252">
        <v>630</v>
      </c>
      <c r="H205" s="32">
        <f t="shared" si="6"/>
        <v>157.5</v>
      </c>
      <c r="I205" s="32">
        <f t="shared" si="7"/>
        <v>94.5</v>
      </c>
      <c r="J205" s="32">
        <f t="shared" si="8"/>
        <v>63</v>
      </c>
    </row>
    <row r="206" spans="1:10" s="168" customFormat="1" ht="12.75">
      <c r="A206" s="261">
        <v>3224</v>
      </c>
      <c r="B206" s="261" t="s">
        <v>373</v>
      </c>
      <c r="C206" s="262" t="s">
        <v>372</v>
      </c>
      <c r="D206" s="263" t="s">
        <v>65</v>
      </c>
      <c r="E206" s="167">
        <v>200</v>
      </c>
      <c r="F206" s="227">
        <f t="shared" si="5"/>
        <v>210.8</v>
      </c>
      <c r="G206" s="264">
        <v>210</v>
      </c>
      <c r="H206" s="32">
        <f t="shared" si="6"/>
        <v>52.5</v>
      </c>
      <c r="I206" s="32">
        <f t="shared" si="7"/>
        <v>31.5</v>
      </c>
      <c r="J206" s="32">
        <f t="shared" si="8"/>
        <v>21</v>
      </c>
    </row>
    <row r="207" spans="1:10" s="168" customFormat="1" ht="25.5">
      <c r="A207" s="261">
        <v>3225</v>
      </c>
      <c r="B207" s="261" t="s">
        <v>612</v>
      </c>
      <c r="C207" s="262" t="s">
        <v>614</v>
      </c>
      <c r="D207" s="263" t="s">
        <v>65</v>
      </c>
      <c r="E207" s="167">
        <v>340</v>
      </c>
      <c r="F207" s="227">
        <f t="shared" si="5"/>
        <v>358.36</v>
      </c>
      <c r="G207" s="264">
        <v>360</v>
      </c>
      <c r="H207" s="32">
        <f t="shared" si="6"/>
        <v>90</v>
      </c>
      <c r="I207" s="32">
        <f t="shared" si="7"/>
        <v>54</v>
      </c>
      <c r="J207" s="32">
        <f t="shared" si="8"/>
        <v>36</v>
      </c>
    </row>
    <row r="208" spans="1:10" s="168" customFormat="1" ht="28.5" customHeight="1">
      <c r="A208" s="261">
        <v>3226</v>
      </c>
      <c r="B208" s="261" t="s">
        <v>381</v>
      </c>
      <c r="C208" s="262" t="s">
        <v>613</v>
      </c>
      <c r="D208" s="263" t="s">
        <v>65</v>
      </c>
      <c r="E208" s="167">
        <v>410</v>
      </c>
      <c r="F208" s="227">
        <f t="shared" si="5"/>
        <v>432.14</v>
      </c>
      <c r="G208" s="264">
        <v>430</v>
      </c>
      <c r="H208" s="32">
        <f t="shared" si="6"/>
        <v>107.5</v>
      </c>
      <c r="I208" s="32">
        <f t="shared" si="7"/>
        <v>64.5</v>
      </c>
      <c r="J208" s="32">
        <f t="shared" si="8"/>
        <v>43</v>
      </c>
    </row>
    <row r="209" spans="1:10" s="168" customFormat="1" ht="12.75">
      <c r="A209" s="261">
        <v>3227</v>
      </c>
      <c r="B209" s="261" t="s">
        <v>383</v>
      </c>
      <c r="C209" s="262" t="s">
        <v>382</v>
      </c>
      <c r="D209" s="263" t="s">
        <v>65</v>
      </c>
      <c r="E209" s="167">
        <v>1060</v>
      </c>
      <c r="F209" s="227">
        <f t="shared" si="5"/>
        <v>1117.24</v>
      </c>
      <c r="G209" s="264">
        <v>1120</v>
      </c>
      <c r="H209" s="32">
        <f t="shared" si="6"/>
        <v>280</v>
      </c>
      <c r="I209" s="32">
        <f t="shared" si="7"/>
        <v>168</v>
      </c>
      <c r="J209" s="32">
        <f t="shared" si="8"/>
        <v>112</v>
      </c>
    </row>
    <row r="210" spans="1:10" s="168" customFormat="1" ht="28.5" customHeight="1">
      <c r="A210" s="261">
        <v>3228</v>
      </c>
      <c r="B210" s="261" t="s">
        <v>385</v>
      </c>
      <c r="C210" s="262" t="s">
        <v>384</v>
      </c>
      <c r="D210" s="263" t="s">
        <v>65</v>
      </c>
      <c r="E210" s="167">
        <v>410</v>
      </c>
      <c r="F210" s="227">
        <f aca="true" t="shared" si="9" ref="F210:F273">E210+E210*5.4%</f>
        <v>432.14</v>
      </c>
      <c r="G210" s="264">
        <v>430</v>
      </c>
      <c r="H210" s="32">
        <f t="shared" si="6"/>
        <v>107.5</v>
      </c>
      <c r="I210" s="32">
        <f t="shared" si="7"/>
        <v>64.5</v>
      </c>
      <c r="J210" s="32">
        <f t="shared" si="8"/>
        <v>43</v>
      </c>
    </row>
    <row r="211" spans="1:10" s="168" customFormat="1" ht="25.5">
      <c r="A211" s="261">
        <v>3229</v>
      </c>
      <c r="B211" s="261" t="s">
        <v>387</v>
      </c>
      <c r="C211" s="262" t="s">
        <v>386</v>
      </c>
      <c r="D211" s="263" t="s">
        <v>65</v>
      </c>
      <c r="E211" s="167">
        <v>460</v>
      </c>
      <c r="F211" s="227">
        <f t="shared" si="9"/>
        <v>484.84000000000003</v>
      </c>
      <c r="G211" s="264">
        <v>490</v>
      </c>
      <c r="H211" s="32">
        <f t="shared" si="6"/>
        <v>122.5</v>
      </c>
      <c r="I211" s="32">
        <f t="shared" si="7"/>
        <v>73.5</v>
      </c>
      <c r="J211" s="32">
        <f t="shared" si="8"/>
        <v>49</v>
      </c>
    </row>
    <row r="212" spans="1:10" s="168" customFormat="1" ht="38.25">
      <c r="A212" s="261">
        <v>3230</v>
      </c>
      <c r="B212" s="261" t="s">
        <v>615</v>
      </c>
      <c r="C212" s="262" t="s">
        <v>616</v>
      </c>
      <c r="D212" s="263" t="s">
        <v>65</v>
      </c>
      <c r="E212" s="167">
        <v>440</v>
      </c>
      <c r="F212" s="227">
        <f t="shared" si="9"/>
        <v>463.76</v>
      </c>
      <c r="G212" s="264">
        <v>460</v>
      </c>
      <c r="H212" s="32">
        <f t="shared" si="6"/>
        <v>115</v>
      </c>
      <c r="I212" s="32">
        <f t="shared" si="7"/>
        <v>69</v>
      </c>
      <c r="J212" s="32">
        <f t="shared" si="8"/>
        <v>46</v>
      </c>
    </row>
    <row r="213" spans="1:10" s="168" customFormat="1" ht="25.5">
      <c r="A213" s="261">
        <v>3231</v>
      </c>
      <c r="B213" s="261" t="s">
        <v>389</v>
      </c>
      <c r="C213" s="262" t="s">
        <v>388</v>
      </c>
      <c r="D213" s="263" t="s">
        <v>65</v>
      </c>
      <c r="E213" s="167">
        <v>440</v>
      </c>
      <c r="F213" s="227">
        <f t="shared" si="9"/>
        <v>463.76</v>
      </c>
      <c r="G213" s="264">
        <v>460</v>
      </c>
      <c r="H213" s="32">
        <f t="shared" si="6"/>
        <v>115</v>
      </c>
      <c r="I213" s="32">
        <f t="shared" si="7"/>
        <v>69</v>
      </c>
      <c r="J213" s="32">
        <f t="shared" si="8"/>
        <v>46</v>
      </c>
    </row>
    <row r="214" spans="1:10" s="168" customFormat="1" ht="25.5">
      <c r="A214" s="261">
        <v>3232</v>
      </c>
      <c r="B214" s="261" t="s">
        <v>610</v>
      </c>
      <c r="C214" s="262" t="s">
        <v>609</v>
      </c>
      <c r="D214" s="263" t="s">
        <v>65</v>
      </c>
      <c r="E214" s="167">
        <v>440</v>
      </c>
      <c r="F214" s="227">
        <f t="shared" si="9"/>
        <v>463.76</v>
      </c>
      <c r="G214" s="264">
        <v>460</v>
      </c>
      <c r="H214" s="32">
        <f t="shared" si="6"/>
        <v>115</v>
      </c>
      <c r="I214" s="32">
        <f t="shared" si="7"/>
        <v>69</v>
      </c>
      <c r="J214" s="32">
        <f t="shared" si="8"/>
        <v>46</v>
      </c>
    </row>
    <row r="215" spans="1:10" s="168" customFormat="1" ht="25.5">
      <c r="A215" s="261">
        <v>3233</v>
      </c>
      <c r="B215" s="261" t="s">
        <v>611</v>
      </c>
      <c r="C215" s="262" t="s">
        <v>617</v>
      </c>
      <c r="D215" s="263" t="s">
        <v>65</v>
      </c>
      <c r="E215" s="167">
        <v>350</v>
      </c>
      <c r="F215" s="227">
        <f t="shared" si="9"/>
        <v>368.9</v>
      </c>
      <c r="G215" s="264">
        <v>370</v>
      </c>
      <c r="H215" s="32">
        <f t="shared" si="6"/>
        <v>92.5</v>
      </c>
      <c r="I215" s="32">
        <f t="shared" si="7"/>
        <v>55.5</v>
      </c>
      <c r="J215" s="32">
        <f t="shared" si="8"/>
        <v>37</v>
      </c>
    </row>
    <row r="216" spans="1:10" s="168" customFormat="1" ht="27.75" customHeight="1">
      <c r="A216" s="261">
        <v>3234</v>
      </c>
      <c r="B216" s="261" t="s">
        <v>611</v>
      </c>
      <c r="C216" s="262" t="s">
        <v>618</v>
      </c>
      <c r="D216" s="263" t="s">
        <v>65</v>
      </c>
      <c r="E216" s="167">
        <v>350</v>
      </c>
      <c r="F216" s="227">
        <f t="shared" si="9"/>
        <v>368.9</v>
      </c>
      <c r="G216" s="264">
        <v>370</v>
      </c>
      <c r="H216" s="32">
        <f t="shared" si="6"/>
        <v>92.5</v>
      </c>
      <c r="I216" s="32">
        <f t="shared" si="7"/>
        <v>55.5</v>
      </c>
      <c r="J216" s="32">
        <f t="shared" si="8"/>
        <v>37</v>
      </c>
    </row>
    <row r="217" spans="1:10" s="168" customFormat="1" ht="25.5">
      <c r="A217" s="261">
        <v>3235</v>
      </c>
      <c r="B217" s="261" t="s">
        <v>391</v>
      </c>
      <c r="C217" s="262" t="s">
        <v>390</v>
      </c>
      <c r="D217" s="263" t="s">
        <v>65</v>
      </c>
      <c r="E217" s="167">
        <v>350</v>
      </c>
      <c r="F217" s="227">
        <f t="shared" si="9"/>
        <v>368.9</v>
      </c>
      <c r="G217" s="264">
        <v>370</v>
      </c>
      <c r="H217" s="32">
        <f t="shared" si="6"/>
        <v>92.5</v>
      </c>
      <c r="I217" s="32">
        <f t="shared" si="7"/>
        <v>55.5</v>
      </c>
      <c r="J217" s="32">
        <f t="shared" si="8"/>
        <v>37</v>
      </c>
    </row>
    <row r="218" spans="1:10" s="41" customFormat="1" ht="13.5" customHeight="1">
      <c r="A218" s="257">
        <v>586</v>
      </c>
      <c r="B218" s="257" t="s">
        <v>392</v>
      </c>
      <c r="C218" s="258" t="s">
        <v>135</v>
      </c>
      <c r="D218" s="259" t="s">
        <v>65</v>
      </c>
      <c r="E218" s="101">
        <v>200</v>
      </c>
      <c r="F218" s="227">
        <f t="shared" si="9"/>
        <v>210.8</v>
      </c>
      <c r="G218" s="252">
        <v>210</v>
      </c>
      <c r="H218" s="32">
        <f t="shared" si="6"/>
        <v>52.5</v>
      </c>
      <c r="I218" s="32">
        <f t="shared" si="7"/>
        <v>31.5</v>
      </c>
      <c r="J218" s="32">
        <f t="shared" si="8"/>
        <v>21</v>
      </c>
    </row>
    <row r="219" spans="1:10" s="41" customFormat="1" ht="12.75">
      <c r="A219" s="257">
        <v>68</v>
      </c>
      <c r="B219" s="257" t="s">
        <v>393</v>
      </c>
      <c r="C219" s="258" t="s">
        <v>136</v>
      </c>
      <c r="D219" s="259" t="s">
        <v>65</v>
      </c>
      <c r="E219" s="101">
        <v>600</v>
      </c>
      <c r="F219" s="227">
        <f t="shared" si="9"/>
        <v>632.4</v>
      </c>
      <c r="G219" s="252">
        <v>630</v>
      </c>
      <c r="H219" s="32">
        <f t="shared" si="6"/>
        <v>157.5</v>
      </c>
      <c r="I219" s="32">
        <f t="shared" si="7"/>
        <v>94.5</v>
      </c>
      <c r="J219" s="32">
        <f t="shared" si="8"/>
        <v>63</v>
      </c>
    </row>
    <row r="220" spans="1:10" s="41" customFormat="1" ht="12.75">
      <c r="A220" s="257">
        <v>585</v>
      </c>
      <c r="B220" s="257" t="s">
        <v>394</v>
      </c>
      <c r="C220" s="258" t="s">
        <v>137</v>
      </c>
      <c r="D220" s="259" t="s">
        <v>65</v>
      </c>
      <c r="E220" s="101">
        <v>200</v>
      </c>
      <c r="F220" s="227">
        <f t="shared" si="9"/>
        <v>210.8</v>
      </c>
      <c r="G220" s="252">
        <v>210</v>
      </c>
      <c r="H220" s="32">
        <f t="shared" si="6"/>
        <v>52.5</v>
      </c>
      <c r="I220" s="32">
        <f t="shared" si="7"/>
        <v>31.5</v>
      </c>
      <c r="J220" s="32">
        <f t="shared" si="8"/>
        <v>21</v>
      </c>
    </row>
    <row r="221" spans="1:10" s="41" customFormat="1" ht="12.75">
      <c r="A221" s="257">
        <v>77</v>
      </c>
      <c r="B221" s="257" t="s">
        <v>394</v>
      </c>
      <c r="C221" s="258" t="s">
        <v>138</v>
      </c>
      <c r="D221" s="259" t="s">
        <v>65</v>
      </c>
      <c r="E221" s="101">
        <v>220</v>
      </c>
      <c r="F221" s="227">
        <f t="shared" si="9"/>
        <v>231.88</v>
      </c>
      <c r="G221" s="252">
        <v>230</v>
      </c>
      <c r="H221" s="32">
        <f t="shared" si="6"/>
        <v>57.5</v>
      </c>
      <c r="I221" s="32">
        <f t="shared" si="7"/>
        <v>34.5</v>
      </c>
      <c r="J221" s="32">
        <f t="shared" si="8"/>
        <v>23</v>
      </c>
    </row>
    <row r="222" spans="1:10" s="159" customFormat="1" ht="25.5">
      <c r="A222" s="253">
        <v>3236</v>
      </c>
      <c r="B222" s="253" t="s">
        <v>396</v>
      </c>
      <c r="C222" s="254" t="s">
        <v>395</v>
      </c>
      <c r="D222" s="255" t="s">
        <v>65</v>
      </c>
      <c r="E222" s="158">
        <v>450</v>
      </c>
      <c r="F222" s="227">
        <f t="shared" si="9"/>
        <v>474.3</v>
      </c>
      <c r="G222" s="256">
        <v>470</v>
      </c>
      <c r="H222" s="32">
        <f t="shared" si="6"/>
        <v>117.5</v>
      </c>
      <c r="I222" s="32">
        <f t="shared" si="7"/>
        <v>70.5</v>
      </c>
      <c r="J222" s="32">
        <f t="shared" si="8"/>
        <v>47</v>
      </c>
    </row>
    <row r="223" spans="1:10" s="159" customFormat="1" ht="12.75">
      <c r="A223" s="253">
        <v>3237</v>
      </c>
      <c r="B223" s="253" t="s">
        <v>397</v>
      </c>
      <c r="C223" s="254" t="s">
        <v>655</v>
      </c>
      <c r="D223" s="255" t="s">
        <v>65</v>
      </c>
      <c r="E223" s="158">
        <v>900</v>
      </c>
      <c r="F223" s="227">
        <f t="shared" si="9"/>
        <v>948.6</v>
      </c>
      <c r="G223" s="256">
        <v>950</v>
      </c>
      <c r="H223" s="32">
        <f t="shared" si="6"/>
        <v>237.5</v>
      </c>
      <c r="I223" s="32">
        <f t="shared" si="7"/>
        <v>142.5</v>
      </c>
      <c r="J223" s="32">
        <f t="shared" si="8"/>
        <v>95</v>
      </c>
    </row>
    <row r="224" spans="1:6" ht="24" customHeight="1">
      <c r="A224" s="455" t="s">
        <v>139</v>
      </c>
      <c r="B224" s="455"/>
      <c r="C224" s="455"/>
      <c r="D224" s="455"/>
      <c r="E224" s="224"/>
      <c r="F224" s="136">
        <f t="shared" si="9"/>
        <v>0</v>
      </c>
    </row>
    <row r="225" spans="1:7" s="14" customFormat="1" ht="25.5">
      <c r="A225" s="11">
        <v>1389</v>
      </c>
      <c r="B225" s="11" t="s">
        <v>400</v>
      </c>
      <c r="C225" s="12" t="s">
        <v>656</v>
      </c>
      <c r="D225" s="13" t="s">
        <v>65</v>
      </c>
      <c r="E225" s="102">
        <v>4400</v>
      </c>
      <c r="F225" s="136">
        <f t="shared" si="9"/>
        <v>4637.6</v>
      </c>
      <c r="G225" s="14">
        <v>4640</v>
      </c>
    </row>
    <row r="226" spans="1:7" s="14" customFormat="1" ht="25.5">
      <c r="A226" s="15">
        <v>2028</v>
      </c>
      <c r="B226" s="16" t="s">
        <v>400</v>
      </c>
      <c r="C226" s="17" t="s">
        <v>657</v>
      </c>
      <c r="D226" s="18" t="s">
        <v>65</v>
      </c>
      <c r="E226" s="102">
        <v>4400</v>
      </c>
      <c r="F226" s="136">
        <f t="shared" si="9"/>
        <v>4637.6</v>
      </c>
      <c r="G226" s="14">
        <v>4640</v>
      </c>
    </row>
    <row r="227" spans="1:7" s="14" customFormat="1" ht="25.5">
      <c r="A227" s="19">
        <v>2029</v>
      </c>
      <c r="B227" s="19" t="s">
        <v>400</v>
      </c>
      <c r="C227" s="20" t="s">
        <v>658</v>
      </c>
      <c r="D227" s="21" t="s">
        <v>65</v>
      </c>
      <c r="E227" s="102">
        <v>4400</v>
      </c>
      <c r="F227" s="136">
        <f t="shared" si="9"/>
        <v>4637.6</v>
      </c>
      <c r="G227" s="14">
        <v>4640</v>
      </c>
    </row>
    <row r="228" spans="1:7" s="14" customFormat="1" ht="25.5">
      <c r="A228" s="19">
        <v>2030</v>
      </c>
      <c r="B228" s="19" t="s">
        <v>400</v>
      </c>
      <c r="C228" s="17" t="s">
        <v>659</v>
      </c>
      <c r="D228" s="21" t="s">
        <v>65</v>
      </c>
      <c r="E228" s="102">
        <v>4400</v>
      </c>
      <c r="F228" s="136">
        <f t="shared" si="9"/>
        <v>4637.6</v>
      </c>
      <c r="G228" s="14">
        <v>4640</v>
      </c>
    </row>
    <row r="229" spans="1:7" s="173" customFormat="1" ht="15.75" customHeight="1">
      <c r="A229" s="169">
        <v>3238</v>
      </c>
      <c r="B229" s="169" t="s">
        <v>399</v>
      </c>
      <c r="C229" s="170" t="s">
        <v>398</v>
      </c>
      <c r="D229" s="171" t="s">
        <v>65</v>
      </c>
      <c r="E229" s="172">
        <v>400</v>
      </c>
      <c r="F229" s="136">
        <f t="shared" si="9"/>
        <v>421.6</v>
      </c>
      <c r="G229" s="173">
        <v>420</v>
      </c>
    </row>
    <row r="230" spans="1:7" s="14" customFormat="1" ht="25.5">
      <c r="A230" s="22">
        <v>2020</v>
      </c>
      <c r="B230" s="16" t="s">
        <v>401</v>
      </c>
      <c r="C230" s="17" t="s">
        <v>140</v>
      </c>
      <c r="D230" s="18" t="s">
        <v>65</v>
      </c>
      <c r="E230" s="102">
        <v>900</v>
      </c>
      <c r="F230" s="136">
        <f t="shared" si="9"/>
        <v>948.6</v>
      </c>
      <c r="G230" s="14">
        <v>950</v>
      </c>
    </row>
    <row r="231" spans="1:7" s="14" customFormat="1" ht="12.75">
      <c r="A231" s="22">
        <v>797</v>
      </c>
      <c r="B231" s="22" t="s">
        <v>402</v>
      </c>
      <c r="C231" s="17" t="s">
        <v>141</v>
      </c>
      <c r="D231" s="18" t="s">
        <v>65</v>
      </c>
      <c r="E231" s="102">
        <v>950</v>
      </c>
      <c r="F231" s="136">
        <f t="shared" si="9"/>
        <v>1001.3</v>
      </c>
      <c r="G231" s="14">
        <v>1000</v>
      </c>
    </row>
    <row r="232" spans="1:7" s="173" customFormat="1" ht="25.5">
      <c r="A232" s="169">
        <v>3239</v>
      </c>
      <c r="B232" s="169" t="s">
        <v>403</v>
      </c>
      <c r="C232" s="170" t="s">
        <v>404</v>
      </c>
      <c r="D232" s="171" t="s">
        <v>65</v>
      </c>
      <c r="E232" s="172">
        <v>820</v>
      </c>
      <c r="F232" s="136">
        <f t="shared" si="9"/>
        <v>864.28</v>
      </c>
      <c r="G232" s="173">
        <v>860</v>
      </c>
    </row>
    <row r="233" spans="1:7" s="14" customFormat="1" ht="25.5">
      <c r="A233" s="22">
        <v>99</v>
      </c>
      <c r="B233" s="16" t="s">
        <v>406</v>
      </c>
      <c r="C233" s="17" t="s">
        <v>405</v>
      </c>
      <c r="D233" s="18" t="s">
        <v>65</v>
      </c>
      <c r="E233" s="102">
        <v>1190</v>
      </c>
      <c r="F233" s="136">
        <f t="shared" si="9"/>
        <v>1254.26</v>
      </c>
      <c r="G233" s="14">
        <v>1250</v>
      </c>
    </row>
    <row r="234" spans="1:7" s="173" customFormat="1" ht="12.75">
      <c r="A234" s="169">
        <v>3240</v>
      </c>
      <c r="B234" s="169" t="s">
        <v>660</v>
      </c>
      <c r="C234" s="170" t="s">
        <v>716</v>
      </c>
      <c r="D234" s="171" t="s">
        <v>65</v>
      </c>
      <c r="E234" s="172">
        <v>1050</v>
      </c>
      <c r="F234" s="136">
        <f t="shared" si="9"/>
        <v>1106.7</v>
      </c>
      <c r="G234" s="173">
        <v>1100</v>
      </c>
    </row>
    <row r="235" spans="1:7" s="173" customFormat="1" ht="14.25" customHeight="1">
      <c r="A235" s="169">
        <v>3241</v>
      </c>
      <c r="B235" s="169" t="s">
        <v>416</v>
      </c>
      <c r="C235" s="170" t="s">
        <v>415</v>
      </c>
      <c r="D235" s="171" t="s">
        <v>65</v>
      </c>
      <c r="E235" s="172">
        <v>1150</v>
      </c>
      <c r="F235" s="136">
        <f t="shared" si="9"/>
        <v>1212.1</v>
      </c>
      <c r="G235" s="173">
        <v>1210</v>
      </c>
    </row>
    <row r="236" spans="1:7" s="14" customFormat="1" ht="16.5" customHeight="1">
      <c r="A236" s="22">
        <v>303</v>
      </c>
      <c r="B236" s="16" t="s">
        <v>408</v>
      </c>
      <c r="C236" s="17" t="s">
        <v>188</v>
      </c>
      <c r="D236" s="18" t="s">
        <v>65</v>
      </c>
      <c r="E236" s="102">
        <v>1370</v>
      </c>
      <c r="F236" s="136">
        <f t="shared" si="9"/>
        <v>1443.98</v>
      </c>
      <c r="G236" s="14">
        <v>1450</v>
      </c>
    </row>
    <row r="237" spans="1:7" s="14" customFormat="1" ht="25.5">
      <c r="A237" s="22">
        <v>111</v>
      </c>
      <c r="B237" s="16" t="s">
        <v>409</v>
      </c>
      <c r="C237" s="17" t="s">
        <v>189</v>
      </c>
      <c r="D237" s="18" t="s">
        <v>65</v>
      </c>
      <c r="E237" s="102">
        <v>1370</v>
      </c>
      <c r="F237" s="136">
        <f t="shared" si="9"/>
        <v>1443.98</v>
      </c>
      <c r="G237" s="14">
        <v>1450</v>
      </c>
    </row>
    <row r="238" spans="1:7" s="14" customFormat="1" ht="12.75">
      <c r="A238" s="22">
        <v>110</v>
      </c>
      <c r="B238" s="16" t="s">
        <v>410</v>
      </c>
      <c r="C238" s="17" t="s">
        <v>407</v>
      </c>
      <c r="D238" s="18" t="s">
        <v>65</v>
      </c>
      <c r="E238" s="102">
        <v>1190</v>
      </c>
      <c r="F238" s="136">
        <f t="shared" si="9"/>
        <v>1254.26</v>
      </c>
      <c r="G238" s="14">
        <v>1250</v>
      </c>
    </row>
    <row r="239" spans="1:7" s="173" customFormat="1" ht="25.5">
      <c r="A239" s="169">
        <v>3242</v>
      </c>
      <c r="B239" s="169" t="s">
        <v>412</v>
      </c>
      <c r="C239" s="170" t="s">
        <v>411</v>
      </c>
      <c r="D239" s="171" t="s">
        <v>65</v>
      </c>
      <c r="E239" s="172">
        <v>1250</v>
      </c>
      <c r="F239" s="136">
        <f t="shared" si="9"/>
        <v>1317.5</v>
      </c>
      <c r="G239" s="173">
        <v>1300</v>
      </c>
    </row>
    <row r="240" spans="1:7" s="14" customFormat="1" ht="12.75">
      <c r="A240" s="22">
        <v>117</v>
      </c>
      <c r="B240" s="16" t="s">
        <v>413</v>
      </c>
      <c r="C240" s="17" t="s">
        <v>414</v>
      </c>
      <c r="D240" s="18" t="s">
        <v>65</v>
      </c>
      <c r="E240" s="102">
        <v>820</v>
      </c>
      <c r="F240" s="136">
        <f t="shared" si="9"/>
        <v>864.28</v>
      </c>
      <c r="G240" s="14">
        <v>860</v>
      </c>
    </row>
    <row r="241" spans="1:7" s="14" customFormat="1" ht="25.5">
      <c r="A241" s="22">
        <v>2018</v>
      </c>
      <c r="B241" s="16" t="s">
        <v>417</v>
      </c>
      <c r="C241" s="17" t="s">
        <v>142</v>
      </c>
      <c r="D241" s="18" t="s">
        <v>65</v>
      </c>
      <c r="E241" s="102">
        <v>1250</v>
      </c>
      <c r="F241" s="136">
        <f t="shared" si="9"/>
        <v>1317.5</v>
      </c>
      <c r="G241" s="14">
        <v>1300</v>
      </c>
    </row>
    <row r="242" spans="1:7" s="14" customFormat="1" ht="25.5">
      <c r="A242" s="22">
        <v>103</v>
      </c>
      <c r="B242" s="16" t="s">
        <v>418</v>
      </c>
      <c r="C242" s="17" t="s">
        <v>143</v>
      </c>
      <c r="D242" s="18" t="s">
        <v>65</v>
      </c>
      <c r="E242" s="102">
        <v>1030</v>
      </c>
      <c r="F242" s="136">
        <f t="shared" si="9"/>
        <v>1085.62</v>
      </c>
      <c r="G242" s="14">
        <v>1090</v>
      </c>
    </row>
    <row r="243" spans="1:7" s="14" customFormat="1" ht="12.75">
      <c r="A243" s="22">
        <v>796</v>
      </c>
      <c r="B243" s="16" t="s">
        <v>419</v>
      </c>
      <c r="C243" s="17" t="s">
        <v>144</v>
      </c>
      <c r="D243" s="18" t="s">
        <v>65</v>
      </c>
      <c r="E243" s="102">
        <v>1030</v>
      </c>
      <c r="F243" s="136">
        <f t="shared" si="9"/>
        <v>1085.62</v>
      </c>
      <c r="G243" s="14">
        <v>1090</v>
      </c>
    </row>
    <row r="244" spans="1:7" s="14" customFormat="1" ht="25.5">
      <c r="A244" s="22">
        <v>107</v>
      </c>
      <c r="B244" s="16" t="s">
        <v>422</v>
      </c>
      <c r="C244" s="17" t="s">
        <v>145</v>
      </c>
      <c r="D244" s="18" t="s">
        <v>65</v>
      </c>
      <c r="E244" s="102">
        <v>1370</v>
      </c>
      <c r="F244" s="136">
        <f t="shared" si="9"/>
        <v>1443.98</v>
      </c>
      <c r="G244" s="14">
        <v>1450</v>
      </c>
    </row>
    <row r="245" spans="1:7" s="14" customFormat="1" ht="25.5">
      <c r="A245" s="22">
        <v>301</v>
      </c>
      <c r="B245" s="16" t="s">
        <v>422</v>
      </c>
      <c r="C245" s="17" t="s">
        <v>146</v>
      </c>
      <c r="D245" s="18" t="s">
        <v>65</v>
      </c>
      <c r="E245" s="102">
        <v>1680</v>
      </c>
      <c r="F245" s="136">
        <f t="shared" si="9"/>
        <v>1770.72</v>
      </c>
      <c r="G245" s="14">
        <v>1770</v>
      </c>
    </row>
    <row r="246" spans="1:7" s="14" customFormat="1" ht="12.75">
      <c r="A246" s="22">
        <v>113</v>
      </c>
      <c r="B246" s="16" t="s">
        <v>423</v>
      </c>
      <c r="C246" s="17" t="s">
        <v>147</v>
      </c>
      <c r="D246" s="18" t="s">
        <v>65</v>
      </c>
      <c r="E246" s="102">
        <v>1000</v>
      </c>
      <c r="F246" s="136">
        <f t="shared" si="9"/>
        <v>1054</v>
      </c>
      <c r="G246" s="14">
        <v>1050</v>
      </c>
    </row>
    <row r="247" spans="1:7" s="14" customFormat="1" ht="12.75">
      <c r="A247" s="22">
        <v>2023</v>
      </c>
      <c r="B247" s="16" t="s">
        <v>423</v>
      </c>
      <c r="C247" s="17" t="s">
        <v>187</v>
      </c>
      <c r="D247" s="18" t="s">
        <v>65</v>
      </c>
      <c r="E247" s="102">
        <v>1370</v>
      </c>
      <c r="F247" s="136">
        <f t="shared" si="9"/>
        <v>1443.98</v>
      </c>
      <c r="G247" s="14">
        <v>1450</v>
      </c>
    </row>
    <row r="248" spans="1:7" s="14" customFormat="1" ht="12.75">
      <c r="A248" s="22">
        <v>2024</v>
      </c>
      <c r="B248" s="16" t="s">
        <v>423</v>
      </c>
      <c r="C248" s="17" t="s">
        <v>148</v>
      </c>
      <c r="D248" s="18" t="s">
        <v>65</v>
      </c>
      <c r="E248" s="102">
        <v>2050</v>
      </c>
      <c r="F248" s="136">
        <f t="shared" si="9"/>
        <v>2160.7</v>
      </c>
      <c r="G248" s="14">
        <v>2160</v>
      </c>
    </row>
    <row r="249" spans="1:7" s="14" customFormat="1" ht="25.5">
      <c r="A249" s="22">
        <v>260</v>
      </c>
      <c r="B249" s="16" t="s">
        <v>424</v>
      </c>
      <c r="C249" s="17" t="s">
        <v>149</v>
      </c>
      <c r="D249" s="18" t="s">
        <v>65</v>
      </c>
      <c r="E249" s="102">
        <v>1680</v>
      </c>
      <c r="F249" s="136">
        <f t="shared" si="9"/>
        <v>1770.72</v>
      </c>
      <c r="G249" s="14">
        <v>1770</v>
      </c>
    </row>
    <row r="250" spans="1:7" s="30" customFormat="1" ht="25.5">
      <c r="A250" s="27">
        <v>2027</v>
      </c>
      <c r="B250" s="92" t="s">
        <v>424</v>
      </c>
      <c r="C250" s="28" t="s">
        <v>192</v>
      </c>
      <c r="D250" s="29" t="s">
        <v>65</v>
      </c>
      <c r="E250" s="103">
        <v>1370</v>
      </c>
      <c r="F250" s="136">
        <f t="shared" si="9"/>
        <v>1443.98</v>
      </c>
      <c r="G250" s="30">
        <v>1450</v>
      </c>
    </row>
    <row r="251" spans="1:7" s="14" customFormat="1" ht="17.25" customHeight="1">
      <c r="A251" s="22">
        <v>950</v>
      </c>
      <c r="B251" s="16" t="s">
        <v>425</v>
      </c>
      <c r="C251" s="17" t="s">
        <v>150</v>
      </c>
      <c r="D251" s="18" t="s">
        <v>65</v>
      </c>
      <c r="E251" s="102">
        <v>1260</v>
      </c>
      <c r="F251" s="136">
        <f t="shared" si="9"/>
        <v>1328.04</v>
      </c>
      <c r="G251" s="14">
        <v>1330</v>
      </c>
    </row>
    <row r="252" spans="1:7" s="173" customFormat="1" ht="16.5" customHeight="1">
      <c r="A252" s="169">
        <v>3243</v>
      </c>
      <c r="B252" s="169" t="s">
        <v>421</v>
      </c>
      <c r="C252" s="170" t="s">
        <v>420</v>
      </c>
      <c r="D252" s="171" t="s">
        <v>65</v>
      </c>
      <c r="E252" s="172">
        <v>1050</v>
      </c>
      <c r="F252" s="136">
        <f t="shared" si="9"/>
        <v>1106.7</v>
      </c>
      <c r="G252" s="173">
        <v>1100</v>
      </c>
    </row>
    <row r="253" spans="1:7" s="14" customFormat="1" ht="27" customHeight="1">
      <c r="A253" s="23">
        <v>109</v>
      </c>
      <c r="B253" s="24" t="s">
        <v>426</v>
      </c>
      <c r="C253" s="25" t="s">
        <v>151</v>
      </c>
      <c r="D253" s="26" t="s">
        <v>65</v>
      </c>
      <c r="E253" s="102">
        <v>950</v>
      </c>
      <c r="F253" s="136">
        <f t="shared" si="9"/>
        <v>1001.3</v>
      </c>
      <c r="G253" s="14">
        <v>1000</v>
      </c>
    </row>
    <row r="254" spans="1:7" s="173" customFormat="1" ht="38.25">
      <c r="A254" s="174">
        <v>3244</v>
      </c>
      <c r="B254" s="175" t="s">
        <v>409</v>
      </c>
      <c r="C254" s="176" t="s">
        <v>608</v>
      </c>
      <c r="D254" s="171" t="s">
        <v>65</v>
      </c>
      <c r="E254" s="172">
        <v>2260</v>
      </c>
      <c r="F254" s="136">
        <f t="shared" si="9"/>
        <v>2382.04</v>
      </c>
      <c r="G254" s="173">
        <v>2380</v>
      </c>
    </row>
    <row r="255" spans="1:7" s="173" customFormat="1" ht="38.25">
      <c r="A255" s="174">
        <v>3245</v>
      </c>
      <c r="B255" s="175" t="s">
        <v>437</v>
      </c>
      <c r="C255" s="176" t="s">
        <v>661</v>
      </c>
      <c r="D255" s="171" t="s">
        <v>65</v>
      </c>
      <c r="E255" s="172">
        <v>1790</v>
      </c>
      <c r="F255" s="136">
        <f t="shared" si="9"/>
        <v>1886.66</v>
      </c>
      <c r="G255" s="173">
        <v>1890</v>
      </c>
    </row>
    <row r="256" spans="1:7" s="14" customFormat="1" ht="14.25" customHeight="1">
      <c r="A256" s="22">
        <v>98</v>
      </c>
      <c r="B256" s="22" t="s">
        <v>427</v>
      </c>
      <c r="C256" s="17" t="s">
        <v>152</v>
      </c>
      <c r="D256" s="18" t="s">
        <v>65</v>
      </c>
      <c r="E256" s="102">
        <v>840</v>
      </c>
      <c r="F256" s="136">
        <f t="shared" si="9"/>
        <v>885.36</v>
      </c>
      <c r="G256" s="14">
        <v>890</v>
      </c>
    </row>
    <row r="257" spans="1:7" s="14" customFormat="1" ht="27.75" customHeight="1">
      <c r="A257" s="22">
        <v>2022</v>
      </c>
      <c r="B257" s="16" t="s">
        <v>429</v>
      </c>
      <c r="C257" s="17" t="s">
        <v>153</v>
      </c>
      <c r="D257" s="18" t="s">
        <v>65</v>
      </c>
      <c r="E257" s="102">
        <v>1370</v>
      </c>
      <c r="F257" s="136">
        <f t="shared" si="9"/>
        <v>1443.98</v>
      </c>
      <c r="G257" s="14">
        <v>1450</v>
      </c>
    </row>
    <row r="258" spans="1:7" s="14" customFormat="1" ht="12.75">
      <c r="A258" s="22">
        <v>824</v>
      </c>
      <c r="B258" s="22" t="s">
        <v>430</v>
      </c>
      <c r="C258" s="17" t="s">
        <v>154</v>
      </c>
      <c r="D258" s="18" t="s">
        <v>65</v>
      </c>
      <c r="E258" s="102">
        <v>840</v>
      </c>
      <c r="F258" s="136">
        <f t="shared" si="9"/>
        <v>885.36</v>
      </c>
      <c r="G258" s="14">
        <v>890</v>
      </c>
    </row>
    <row r="259" spans="1:7" s="173" customFormat="1" ht="25.5">
      <c r="A259" s="169">
        <v>3246</v>
      </c>
      <c r="B259" s="169" t="s">
        <v>431</v>
      </c>
      <c r="C259" s="170" t="s">
        <v>428</v>
      </c>
      <c r="D259" s="171" t="s">
        <v>65</v>
      </c>
      <c r="E259" s="172">
        <v>950</v>
      </c>
      <c r="F259" s="136">
        <f t="shared" si="9"/>
        <v>1001.3</v>
      </c>
      <c r="G259" s="173">
        <v>1000</v>
      </c>
    </row>
    <row r="260" spans="1:7" s="173" customFormat="1" ht="26.25" customHeight="1">
      <c r="A260" s="169">
        <v>3247</v>
      </c>
      <c r="B260" s="169" t="s">
        <v>432</v>
      </c>
      <c r="C260" s="170" t="s">
        <v>191</v>
      </c>
      <c r="D260" s="171" t="s">
        <v>65</v>
      </c>
      <c r="E260" s="172">
        <v>1370</v>
      </c>
      <c r="F260" s="136">
        <f t="shared" si="9"/>
        <v>1443.98</v>
      </c>
      <c r="G260" s="173">
        <v>1450</v>
      </c>
    </row>
    <row r="261" spans="1:7" s="173" customFormat="1" ht="26.25" customHeight="1">
      <c r="A261" s="169">
        <v>3248</v>
      </c>
      <c r="B261" s="169" t="s">
        <v>432</v>
      </c>
      <c r="C261" s="170" t="s">
        <v>155</v>
      </c>
      <c r="D261" s="171" t="s">
        <v>65</v>
      </c>
      <c r="E261" s="172">
        <v>1680</v>
      </c>
      <c r="F261" s="136">
        <f t="shared" si="9"/>
        <v>1770.72</v>
      </c>
      <c r="G261" s="173">
        <v>1770</v>
      </c>
    </row>
    <row r="262" spans="1:7" s="173" customFormat="1" ht="25.5">
      <c r="A262" s="169">
        <v>3249</v>
      </c>
      <c r="B262" s="169" t="s">
        <v>434</v>
      </c>
      <c r="C262" s="170" t="s">
        <v>433</v>
      </c>
      <c r="D262" s="171" t="s">
        <v>65</v>
      </c>
      <c r="E262" s="172">
        <v>1050</v>
      </c>
      <c r="F262" s="136">
        <f t="shared" si="9"/>
        <v>1106.7</v>
      </c>
      <c r="G262" s="173">
        <v>1100</v>
      </c>
    </row>
    <row r="263" spans="1:7" s="14" customFormat="1" ht="25.5">
      <c r="A263" s="22">
        <v>2014</v>
      </c>
      <c r="B263" s="16" t="s">
        <v>436</v>
      </c>
      <c r="C263" s="17" t="s">
        <v>156</v>
      </c>
      <c r="D263" s="18" t="s">
        <v>65</v>
      </c>
      <c r="E263" s="102">
        <v>1250</v>
      </c>
      <c r="F263" s="136">
        <f t="shared" si="9"/>
        <v>1317.5</v>
      </c>
      <c r="G263" s="14">
        <v>1300</v>
      </c>
    </row>
    <row r="264" spans="1:7" s="14" customFormat="1" ht="25.5">
      <c r="A264" s="22">
        <v>105</v>
      </c>
      <c r="B264" s="16" t="s">
        <v>437</v>
      </c>
      <c r="C264" s="17" t="s">
        <v>157</v>
      </c>
      <c r="D264" s="18" t="s">
        <v>65</v>
      </c>
      <c r="E264" s="102">
        <v>1250</v>
      </c>
      <c r="F264" s="136">
        <f t="shared" si="9"/>
        <v>1317.5</v>
      </c>
      <c r="G264" s="14">
        <v>1300</v>
      </c>
    </row>
    <row r="265" spans="1:7" s="173" customFormat="1" ht="12.75">
      <c r="A265" s="169">
        <v>3250</v>
      </c>
      <c r="B265" s="169" t="s">
        <v>438</v>
      </c>
      <c r="C265" s="170" t="s">
        <v>435</v>
      </c>
      <c r="D265" s="171" t="s">
        <v>65</v>
      </c>
      <c r="E265" s="172">
        <v>3050</v>
      </c>
      <c r="F265" s="136">
        <f t="shared" si="9"/>
        <v>3214.7</v>
      </c>
      <c r="G265" s="173">
        <v>3200</v>
      </c>
    </row>
    <row r="266" spans="1:7" s="14" customFormat="1" ht="12.75">
      <c r="A266" s="22">
        <v>2025</v>
      </c>
      <c r="B266" s="16" t="s">
        <v>440</v>
      </c>
      <c r="C266" s="17" t="s">
        <v>439</v>
      </c>
      <c r="D266" s="18" t="s">
        <v>65</v>
      </c>
      <c r="E266" s="102">
        <v>2260</v>
      </c>
      <c r="F266" s="136">
        <f t="shared" si="9"/>
        <v>2382.04</v>
      </c>
      <c r="G266" s="14">
        <v>2380</v>
      </c>
    </row>
    <row r="267" spans="1:7" s="14" customFormat="1" ht="26.25" customHeight="1">
      <c r="A267" s="22">
        <v>798</v>
      </c>
      <c r="B267" s="16" t="s">
        <v>441</v>
      </c>
      <c r="C267" s="17" t="s">
        <v>662</v>
      </c>
      <c r="D267" s="18" t="s">
        <v>65</v>
      </c>
      <c r="E267" s="102">
        <v>1700</v>
      </c>
      <c r="F267" s="136">
        <f t="shared" si="9"/>
        <v>1791.8</v>
      </c>
      <c r="G267" s="14">
        <v>4790</v>
      </c>
    </row>
    <row r="268" spans="1:7" s="14" customFormat="1" ht="27.75" customHeight="1">
      <c r="A268" s="22">
        <v>261</v>
      </c>
      <c r="B268" s="16" t="s">
        <v>441</v>
      </c>
      <c r="C268" s="17" t="s">
        <v>195</v>
      </c>
      <c r="D268" s="18" t="s">
        <v>65</v>
      </c>
      <c r="E268" s="102">
        <v>1370</v>
      </c>
      <c r="F268" s="136">
        <f t="shared" si="9"/>
        <v>1443.98</v>
      </c>
      <c r="G268" s="14">
        <v>1450</v>
      </c>
    </row>
    <row r="269" spans="1:7" s="14" customFormat="1" ht="12.75">
      <c r="A269" s="22">
        <v>2104</v>
      </c>
      <c r="B269" s="16" t="s">
        <v>442</v>
      </c>
      <c r="C269" s="17" t="s">
        <v>443</v>
      </c>
      <c r="D269" s="18" t="s">
        <v>65</v>
      </c>
      <c r="E269" s="102">
        <v>1680</v>
      </c>
      <c r="F269" s="136">
        <f t="shared" si="9"/>
        <v>1770.72</v>
      </c>
      <c r="G269" s="14">
        <v>1770</v>
      </c>
    </row>
    <row r="270" spans="1:6" ht="29.25" customHeight="1">
      <c r="A270" s="446" t="s">
        <v>158</v>
      </c>
      <c r="B270" s="446"/>
      <c r="C270" s="446"/>
      <c r="D270" s="446"/>
      <c r="E270" s="95"/>
      <c r="F270" s="136">
        <f t="shared" si="9"/>
        <v>0</v>
      </c>
    </row>
    <row r="271" spans="1:7" s="136" customFormat="1" ht="12.75">
      <c r="A271" s="131">
        <v>3251</v>
      </c>
      <c r="B271" s="131" t="s">
        <v>445</v>
      </c>
      <c r="C271" s="133" t="s">
        <v>444</v>
      </c>
      <c r="D271" s="134" t="s">
        <v>51</v>
      </c>
      <c r="E271" s="135">
        <v>2370</v>
      </c>
      <c r="F271" s="136">
        <f t="shared" si="9"/>
        <v>2497.98</v>
      </c>
      <c r="G271" s="136">
        <v>2500</v>
      </c>
    </row>
    <row r="272" spans="1:7" s="136" customFormat="1" ht="12.75">
      <c r="A272" s="131">
        <v>3252</v>
      </c>
      <c r="B272" s="131" t="s">
        <v>445</v>
      </c>
      <c r="C272" s="133" t="s">
        <v>575</v>
      </c>
      <c r="D272" s="134" t="s">
        <v>51</v>
      </c>
      <c r="E272" s="135">
        <v>2370</v>
      </c>
      <c r="F272" s="136">
        <f t="shared" si="9"/>
        <v>2497.98</v>
      </c>
      <c r="G272" s="136">
        <v>2500</v>
      </c>
    </row>
    <row r="273" spans="1:7" s="136" customFormat="1" ht="33" customHeight="1">
      <c r="A273" s="131">
        <v>3253</v>
      </c>
      <c r="B273" s="131" t="s">
        <v>448</v>
      </c>
      <c r="C273" s="133" t="s">
        <v>447</v>
      </c>
      <c r="D273" s="134" t="s">
        <v>51</v>
      </c>
      <c r="E273" s="135">
        <v>1470</v>
      </c>
      <c r="F273" s="136">
        <f t="shared" si="9"/>
        <v>1549.38</v>
      </c>
      <c r="G273" s="136">
        <v>1550</v>
      </c>
    </row>
    <row r="274" spans="1:7" s="136" customFormat="1" ht="38.25">
      <c r="A274" s="177">
        <v>3254</v>
      </c>
      <c r="B274" s="131" t="s">
        <v>448</v>
      </c>
      <c r="C274" s="178" t="s">
        <v>446</v>
      </c>
      <c r="D274" s="134" t="s">
        <v>51</v>
      </c>
      <c r="E274" s="135">
        <v>1680</v>
      </c>
      <c r="F274" s="136">
        <f aca="true" t="shared" si="10" ref="F274:F338">E274+E274*5.4%</f>
        <v>1770.72</v>
      </c>
      <c r="G274" s="136">
        <v>1770</v>
      </c>
    </row>
    <row r="275" spans="1:7" ht="12.75">
      <c r="A275" s="75">
        <v>1037</v>
      </c>
      <c r="B275" s="7" t="s">
        <v>451</v>
      </c>
      <c r="C275" s="76" t="s">
        <v>159</v>
      </c>
      <c r="D275" s="77" t="s">
        <v>51</v>
      </c>
      <c r="E275" s="95">
        <v>940</v>
      </c>
      <c r="F275" s="136">
        <f t="shared" si="10"/>
        <v>990.76</v>
      </c>
      <c r="G275" s="1">
        <v>990</v>
      </c>
    </row>
    <row r="276" spans="1:7" s="14" customFormat="1" ht="12.75">
      <c r="A276" s="27">
        <v>1038</v>
      </c>
      <c r="B276" s="92" t="s">
        <v>450</v>
      </c>
      <c r="C276" s="28" t="s">
        <v>213</v>
      </c>
      <c r="D276" s="29" t="s">
        <v>51</v>
      </c>
      <c r="E276" s="102">
        <v>900</v>
      </c>
      <c r="F276" s="136">
        <f t="shared" si="10"/>
        <v>948.6</v>
      </c>
      <c r="G276" s="14">
        <v>950</v>
      </c>
    </row>
    <row r="277" spans="1:7" s="14" customFormat="1" ht="25.5">
      <c r="A277" s="78">
        <v>306</v>
      </c>
      <c r="B277" s="110" t="s">
        <v>663</v>
      </c>
      <c r="C277" s="79" t="s">
        <v>160</v>
      </c>
      <c r="D277" s="80" t="s">
        <v>51</v>
      </c>
      <c r="E277" s="102">
        <v>1370</v>
      </c>
      <c r="F277" s="136">
        <f t="shared" si="10"/>
        <v>1443.98</v>
      </c>
      <c r="G277" s="14">
        <v>1440</v>
      </c>
    </row>
    <row r="278" spans="1:7" s="14" customFormat="1" ht="12.75">
      <c r="A278" s="27">
        <v>2032</v>
      </c>
      <c r="B278" s="92" t="s">
        <v>452</v>
      </c>
      <c r="C278" s="28" t="s">
        <v>161</v>
      </c>
      <c r="D278" s="29" t="s">
        <v>51</v>
      </c>
      <c r="E278" s="102">
        <v>1050</v>
      </c>
      <c r="F278" s="136">
        <f t="shared" si="10"/>
        <v>1106.7</v>
      </c>
      <c r="G278" s="14">
        <v>1100</v>
      </c>
    </row>
    <row r="279" spans="1:7" s="14" customFormat="1" ht="12.75">
      <c r="A279" s="27">
        <v>1036</v>
      </c>
      <c r="B279" s="92" t="s">
        <v>453</v>
      </c>
      <c r="C279" s="28" t="s">
        <v>214</v>
      </c>
      <c r="D279" s="29" t="s">
        <v>51</v>
      </c>
      <c r="E279" s="102">
        <v>900</v>
      </c>
      <c r="F279" s="136">
        <f t="shared" si="10"/>
        <v>948.6</v>
      </c>
      <c r="G279" s="14">
        <v>950</v>
      </c>
    </row>
    <row r="280" spans="1:7" ht="25.5">
      <c r="A280" s="81">
        <v>1034</v>
      </c>
      <c r="B280" s="111" t="s">
        <v>454</v>
      </c>
      <c r="C280" s="82" t="s">
        <v>215</v>
      </c>
      <c r="D280" s="83" t="s">
        <v>51</v>
      </c>
      <c r="E280" s="95">
        <v>940</v>
      </c>
      <c r="F280" s="136">
        <f t="shared" si="10"/>
        <v>990.76</v>
      </c>
      <c r="G280" s="1">
        <v>990</v>
      </c>
    </row>
    <row r="281" spans="1:7" ht="25.5">
      <c r="A281" s="84">
        <v>2033</v>
      </c>
      <c r="B281" s="112" t="s">
        <v>455</v>
      </c>
      <c r="C281" s="85" t="s">
        <v>216</v>
      </c>
      <c r="D281" s="77" t="s">
        <v>51</v>
      </c>
      <c r="E281" s="95">
        <v>1260</v>
      </c>
      <c r="F281" s="136">
        <f t="shared" si="10"/>
        <v>1328.04</v>
      </c>
      <c r="G281" s="1">
        <v>1330</v>
      </c>
    </row>
    <row r="282" spans="1:7" s="10" customFormat="1" ht="25.5">
      <c r="A282" s="86">
        <v>129</v>
      </c>
      <c r="B282" s="113" t="s">
        <v>664</v>
      </c>
      <c r="C282" s="87" t="s">
        <v>217</v>
      </c>
      <c r="D282" s="88" t="s">
        <v>51</v>
      </c>
      <c r="E282" s="99">
        <v>1260</v>
      </c>
      <c r="F282" s="136">
        <f t="shared" si="10"/>
        <v>1328.04</v>
      </c>
      <c r="G282" s="10">
        <v>1330</v>
      </c>
    </row>
    <row r="283" spans="1:7" ht="12.75">
      <c r="A283" s="75">
        <v>762</v>
      </c>
      <c r="B283" s="7" t="s">
        <v>456</v>
      </c>
      <c r="C283" s="8" t="s">
        <v>449</v>
      </c>
      <c r="D283" s="77" t="s">
        <v>51</v>
      </c>
      <c r="E283" s="95">
        <v>1260</v>
      </c>
      <c r="F283" s="136">
        <f t="shared" si="10"/>
        <v>1328.04</v>
      </c>
      <c r="G283" s="1">
        <v>1330</v>
      </c>
    </row>
    <row r="284" spans="1:7" ht="12.75">
      <c r="A284" s="75">
        <v>2034</v>
      </c>
      <c r="B284" s="7" t="s">
        <v>457</v>
      </c>
      <c r="C284" s="8" t="s">
        <v>458</v>
      </c>
      <c r="D284" s="77" t="s">
        <v>51</v>
      </c>
      <c r="E284" s="95">
        <v>1260</v>
      </c>
      <c r="F284" s="136">
        <f t="shared" si="10"/>
        <v>1328.04</v>
      </c>
      <c r="G284" s="1">
        <v>1330</v>
      </c>
    </row>
    <row r="285" spans="1:7" ht="25.5" customHeight="1">
      <c r="A285" s="75">
        <v>2035</v>
      </c>
      <c r="B285" s="7" t="s">
        <v>459</v>
      </c>
      <c r="C285" s="76" t="s">
        <v>218</v>
      </c>
      <c r="D285" s="77" t="s">
        <v>51</v>
      </c>
      <c r="E285" s="95">
        <v>1260</v>
      </c>
      <c r="F285" s="136">
        <f t="shared" si="10"/>
        <v>1328.04</v>
      </c>
      <c r="G285" s="1">
        <v>1330</v>
      </c>
    </row>
    <row r="286" spans="1:7" ht="15" customHeight="1">
      <c r="A286" s="75">
        <v>123</v>
      </c>
      <c r="B286" s="7" t="s">
        <v>461</v>
      </c>
      <c r="C286" s="76" t="s">
        <v>162</v>
      </c>
      <c r="D286" s="77" t="s">
        <v>51</v>
      </c>
      <c r="E286" s="95">
        <v>1050</v>
      </c>
      <c r="F286" s="136">
        <f t="shared" si="10"/>
        <v>1106.7</v>
      </c>
      <c r="G286" s="1">
        <v>1100</v>
      </c>
    </row>
    <row r="287" spans="1:7" ht="15.75" customHeight="1">
      <c r="A287" s="75">
        <v>121</v>
      </c>
      <c r="B287" s="7" t="s">
        <v>462</v>
      </c>
      <c r="C287" s="76" t="s">
        <v>163</v>
      </c>
      <c r="D287" s="77" t="s">
        <v>51</v>
      </c>
      <c r="E287" s="95">
        <v>1050</v>
      </c>
      <c r="F287" s="136">
        <f t="shared" si="10"/>
        <v>1106.7</v>
      </c>
      <c r="G287" s="1">
        <v>1100</v>
      </c>
    </row>
    <row r="288" spans="1:7" ht="38.25">
      <c r="A288" s="75">
        <v>2107</v>
      </c>
      <c r="B288" s="7" t="s">
        <v>463</v>
      </c>
      <c r="C288" s="76" t="s">
        <v>207</v>
      </c>
      <c r="D288" s="77" t="s">
        <v>51</v>
      </c>
      <c r="E288" s="95">
        <v>1050</v>
      </c>
      <c r="F288" s="136">
        <f t="shared" si="10"/>
        <v>1106.7</v>
      </c>
      <c r="G288" s="1">
        <v>1100</v>
      </c>
    </row>
    <row r="289" spans="1:7" ht="12.75" customHeight="1">
      <c r="A289" s="75">
        <v>126</v>
      </c>
      <c r="B289" s="7" t="s">
        <v>665</v>
      </c>
      <c r="C289" s="76" t="s">
        <v>211</v>
      </c>
      <c r="D289" s="77" t="s">
        <v>51</v>
      </c>
      <c r="E289" s="95">
        <v>820</v>
      </c>
      <c r="F289" s="136">
        <f t="shared" si="10"/>
        <v>864.28</v>
      </c>
      <c r="G289" s="1">
        <v>860</v>
      </c>
    </row>
    <row r="290" spans="1:7" ht="12.75">
      <c r="A290" s="75">
        <v>980</v>
      </c>
      <c r="B290" s="7" t="s">
        <v>464</v>
      </c>
      <c r="C290" s="76" t="s">
        <v>212</v>
      </c>
      <c r="D290" s="77" t="s">
        <v>51</v>
      </c>
      <c r="E290" s="95">
        <v>900</v>
      </c>
      <c r="F290" s="136">
        <f t="shared" si="10"/>
        <v>948.6</v>
      </c>
      <c r="G290" s="1">
        <v>950</v>
      </c>
    </row>
    <row r="291" spans="1:7" ht="12.75">
      <c r="A291" s="75">
        <v>981</v>
      </c>
      <c r="B291" s="7" t="s">
        <v>465</v>
      </c>
      <c r="C291" s="76" t="s">
        <v>164</v>
      </c>
      <c r="D291" s="77" t="s">
        <v>51</v>
      </c>
      <c r="E291" s="95">
        <v>1050</v>
      </c>
      <c r="F291" s="136">
        <f t="shared" si="10"/>
        <v>1106.7</v>
      </c>
      <c r="G291" s="1">
        <v>1100</v>
      </c>
    </row>
    <row r="292" spans="1:7" s="136" customFormat="1" ht="12.75">
      <c r="A292" s="131">
        <v>3255</v>
      </c>
      <c r="B292" s="131" t="s">
        <v>466</v>
      </c>
      <c r="C292" s="133" t="s">
        <v>460</v>
      </c>
      <c r="D292" s="134" t="s">
        <v>51</v>
      </c>
      <c r="E292" s="135">
        <v>900</v>
      </c>
      <c r="F292" s="136">
        <f t="shared" si="10"/>
        <v>948.6</v>
      </c>
      <c r="G292" s="136">
        <v>950</v>
      </c>
    </row>
    <row r="293" spans="1:7" ht="12.75">
      <c r="A293" s="75">
        <v>124</v>
      </c>
      <c r="B293" s="7" t="s">
        <v>467</v>
      </c>
      <c r="C293" s="76" t="s">
        <v>165</v>
      </c>
      <c r="D293" s="77" t="s">
        <v>51</v>
      </c>
      <c r="E293" s="95">
        <v>1050</v>
      </c>
      <c r="F293" s="136">
        <f t="shared" si="10"/>
        <v>1106.7</v>
      </c>
      <c r="G293" s="1">
        <v>1100</v>
      </c>
    </row>
    <row r="294" spans="1:7" ht="25.5">
      <c r="A294" s="75">
        <v>2108</v>
      </c>
      <c r="B294" s="7" t="s">
        <v>469</v>
      </c>
      <c r="C294" s="8" t="s">
        <v>468</v>
      </c>
      <c r="D294" s="77" t="s">
        <v>51</v>
      </c>
      <c r="E294" s="95">
        <v>1680</v>
      </c>
      <c r="F294" s="136">
        <f t="shared" si="10"/>
        <v>1770.72</v>
      </c>
      <c r="G294" s="1">
        <v>1770</v>
      </c>
    </row>
    <row r="295" spans="1:7" ht="25.5">
      <c r="A295" s="75">
        <v>1033</v>
      </c>
      <c r="B295" s="7" t="s">
        <v>471</v>
      </c>
      <c r="C295" s="76" t="s">
        <v>166</v>
      </c>
      <c r="D295" s="77" t="s">
        <v>51</v>
      </c>
      <c r="E295" s="95">
        <v>900</v>
      </c>
      <c r="F295" s="136">
        <f t="shared" si="10"/>
        <v>948.6</v>
      </c>
      <c r="G295" s="1">
        <v>950</v>
      </c>
    </row>
    <row r="296" spans="1:7" s="136" customFormat="1" ht="25.5">
      <c r="A296" s="131">
        <v>3256</v>
      </c>
      <c r="B296" s="131" t="s">
        <v>472</v>
      </c>
      <c r="C296" s="133" t="s">
        <v>470</v>
      </c>
      <c r="D296" s="134" t="s">
        <v>51</v>
      </c>
      <c r="E296" s="135">
        <v>1870</v>
      </c>
      <c r="F296" s="136">
        <f t="shared" si="10"/>
        <v>1970.98</v>
      </c>
      <c r="G296" s="136">
        <v>1970</v>
      </c>
    </row>
    <row r="297" spans="1:6" s="41" customFormat="1" ht="22.5" customHeight="1">
      <c r="A297" s="463" t="s">
        <v>167</v>
      </c>
      <c r="B297" s="463"/>
      <c r="C297" s="463"/>
      <c r="D297" s="463"/>
      <c r="E297" s="101"/>
      <c r="F297" s="136"/>
    </row>
    <row r="298" spans="1:7" s="48" customFormat="1" ht="25.5">
      <c r="A298" s="45">
        <v>2000</v>
      </c>
      <c r="B298" s="114" t="s">
        <v>473</v>
      </c>
      <c r="C298" s="46" t="s">
        <v>168</v>
      </c>
      <c r="D298" s="47" t="s">
        <v>55</v>
      </c>
      <c r="E298" s="100">
        <v>2100</v>
      </c>
      <c r="F298" s="136">
        <f t="shared" si="10"/>
        <v>2213.4</v>
      </c>
      <c r="G298" s="48">
        <v>2200</v>
      </c>
    </row>
    <row r="299" spans="1:7" s="48" customFormat="1" ht="25.5">
      <c r="A299" s="45">
        <v>2001</v>
      </c>
      <c r="B299" s="114" t="s">
        <v>474</v>
      </c>
      <c r="C299" s="46" t="s">
        <v>169</v>
      </c>
      <c r="D299" s="47" t="s">
        <v>55</v>
      </c>
      <c r="E299" s="100">
        <v>1800</v>
      </c>
      <c r="F299" s="136">
        <f t="shared" si="10"/>
        <v>1897.2</v>
      </c>
      <c r="G299" s="48">
        <v>1900</v>
      </c>
    </row>
    <row r="300" spans="1:7" s="159" customFormat="1" ht="25.5">
      <c r="A300" s="155">
        <v>3257</v>
      </c>
      <c r="B300" s="155" t="s">
        <v>235</v>
      </c>
      <c r="C300" s="133" t="s">
        <v>234</v>
      </c>
      <c r="D300" s="157" t="s">
        <v>51</v>
      </c>
      <c r="E300" s="158">
        <v>170</v>
      </c>
      <c r="F300" s="136">
        <f t="shared" si="10"/>
        <v>179.18</v>
      </c>
      <c r="G300" s="159">
        <v>180</v>
      </c>
    </row>
    <row r="301" spans="1:7" s="41" customFormat="1" ht="12.75">
      <c r="A301" s="38">
        <v>271</v>
      </c>
      <c r="B301" s="38" t="s">
        <v>475</v>
      </c>
      <c r="C301" s="39" t="s">
        <v>170</v>
      </c>
      <c r="D301" s="40" t="s">
        <v>51</v>
      </c>
      <c r="E301" s="101">
        <v>570</v>
      </c>
      <c r="F301" s="136">
        <f t="shared" si="10"/>
        <v>600.78</v>
      </c>
      <c r="G301" s="41">
        <v>600</v>
      </c>
    </row>
    <row r="302" spans="1:7" s="41" customFormat="1" ht="14.25" customHeight="1">
      <c r="A302" s="38">
        <v>267</v>
      </c>
      <c r="B302" s="38" t="s">
        <v>476</v>
      </c>
      <c r="C302" s="39" t="s">
        <v>171</v>
      </c>
      <c r="D302" s="40" t="s">
        <v>51</v>
      </c>
      <c r="E302" s="101">
        <v>400</v>
      </c>
      <c r="F302" s="136">
        <f t="shared" si="10"/>
        <v>421.6</v>
      </c>
      <c r="G302" s="41">
        <v>420</v>
      </c>
    </row>
    <row r="303" spans="1:7" s="41" customFormat="1" ht="14.25" customHeight="1">
      <c r="A303" s="38">
        <v>265</v>
      </c>
      <c r="B303" s="38" t="s">
        <v>249</v>
      </c>
      <c r="C303" s="39" t="s">
        <v>85</v>
      </c>
      <c r="D303" s="40" t="s">
        <v>51</v>
      </c>
      <c r="E303" s="101">
        <v>290</v>
      </c>
      <c r="F303" s="136">
        <f t="shared" si="10"/>
        <v>305.66</v>
      </c>
      <c r="G303" s="41">
        <v>310</v>
      </c>
    </row>
    <row r="304" spans="1:7" s="41" customFormat="1" ht="14.25" customHeight="1">
      <c r="A304" s="38">
        <v>266</v>
      </c>
      <c r="B304" s="38" t="s">
        <v>477</v>
      </c>
      <c r="C304" s="39" t="s">
        <v>172</v>
      </c>
      <c r="D304" s="40" t="s">
        <v>51</v>
      </c>
      <c r="E304" s="101">
        <v>400</v>
      </c>
      <c r="F304" s="136">
        <f t="shared" si="10"/>
        <v>421.6</v>
      </c>
      <c r="G304" s="41">
        <v>420</v>
      </c>
    </row>
    <row r="305" spans="1:7" s="41" customFormat="1" ht="15" customHeight="1">
      <c r="A305" s="38">
        <v>268</v>
      </c>
      <c r="B305" s="38" t="s">
        <v>478</v>
      </c>
      <c r="C305" s="39" t="s">
        <v>173</v>
      </c>
      <c r="D305" s="40" t="s">
        <v>51</v>
      </c>
      <c r="E305" s="101">
        <v>1020</v>
      </c>
      <c r="F305" s="136">
        <f t="shared" si="10"/>
        <v>1075.08</v>
      </c>
      <c r="G305" s="41">
        <v>1080</v>
      </c>
    </row>
    <row r="306" spans="1:7" s="33" customFormat="1" ht="12.75">
      <c r="A306" s="38">
        <v>269</v>
      </c>
      <c r="B306" s="38" t="s">
        <v>479</v>
      </c>
      <c r="C306" s="39" t="s">
        <v>174</v>
      </c>
      <c r="D306" s="40" t="s">
        <v>51</v>
      </c>
      <c r="E306" s="98">
        <v>1020</v>
      </c>
      <c r="F306" s="136">
        <f t="shared" si="10"/>
        <v>1075.08</v>
      </c>
      <c r="G306" s="33">
        <v>1080</v>
      </c>
    </row>
    <row r="307" spans="1:6" s="33" customFormat="1" ht="12.75">
      <c r="A307" s="38">
        <v>3321</v>
      </c>
      <c r="B307" s="38" t="s">
        <v>726</v>
      </c>
      <c r="C307" s="211" t="s">
        <v>730</v>
      </c>
      <c r="D307" s="212" t="s">
        <v>51</v>
      </c>
      <c r="E307" s="213">
        <v>500</v>
      </c>
      <c r="F307" s="136">
        <f t="shared" si="10"/>
        <v>527</v>
      </c>
    </row>
    <row r="308" spans="1:7" s="41" customFormat="1" ht="15" customHeight="1">
      <c r="A308" s="38">
        <v>270</v>
      </c>
      <c r="B308" s="38" t="s">
        <v>480</v>
      </c>
      <c r="C308" s="39" t="s">
        <v>175</v>
      </c>
      <c r="D308" s="50" t="s">
        <v>55</v>
      </c>
      <c r="E308" s="101">
        <v>790</v>
      </c>
      <c r="F308" s="136">
        <f t="shared" si="10"/>
        <v>832.66</v>
      </c>
      <c r="G308" s="41">
        <v>830</v>
      </c>
    </row>
    <row r="309" spans="1:6" ht="20.25" customHeight="1">
      <c r="A309" s="446" t="s">
        <v>176</v>
      </c>
      <c r="B309" s="446"/>
      <c r="C309" s="446"/>
      <c r="D309" s="446"/>
      <c r="E309" s="95"/>
      <c r="F309" s="136"/>
    </row>
    <row r="310" spans="1:7" s="41" customFormat="1" ht="27" customHeight="1">
      <c r="A310" s="38">
        <v>1039</v>
      </c>
      <c r="B310" s="38" t="s">
        <v>667</v>
      </c>
      <c r="C310" s="39" t="s">
        <v>666</v>
      </c>
      <c r="D310" s="40" t="s">
        <v>65</v>
      </c>
      <c r="E310" s="101">
        <v>1470</v>
      </c>
      <c r="F310" s="136">
        <f t="shared" si="10"/>
        <v>1549.38</v>
      </c>
      <c r="G310" s="41">
        <v>1550</v>
      </c>
    </row>
    <row r="311" spans="1:7" s="41" customFormat="1" ht="25.5">
      <c r="A311" s="38">
        <v>257</v>
      </c>
      <c r="B311" s="38" t="s">
        <v>481</v>
      </c>
      <c r="C311" s="39" t="s">
        <v>177</v>
      </c>
      <c r="D311" s="40" t="s">
        <v>65</v>
      </c>
      <c r="E311" s="101">
        <v>950</v>
      </c>
      <c r="F311" s="136">
        <f t="shared" si="10"/>
        <v>1001.3</v>
      </c>
      <c r="G311" s="41">
        <v>1000</v>
      </c>
    </row>
    <row r="312" spans="1:7" s="159" customFormat="1" ht="31.5" customHeight="1">
      <c r="A312" s="155">
        <v>3258</v>
      </c>
      <c r="B312" s="179" t="s">
        <v>636</v>
      </c>
      <c r="C312" s="156" t="s">
        <v>668</v>
      </c>
      <c r="D312" s="157" t="s">
        <v>65</v>
      </c>
      <c r="E312" s="158">
        <v>740</v>
      </c>
      <c r="F312" s="136">
        <f t="shared" si="10"/>
        <v>779.96</v>
      </c>
      <c r="G312" s="159">
        <v>780</v>
      </c>
    </row>
    <row r="313" spans="1:7" s="41" customFormat="1" ht="12.75">
      <c r="A313" s="38">
        <v>830</v>
      </c>
      <c r="B313" s="118" t="s">
        <v>669</v>
      </c>
      <c r="C313" s="39" t="s">
        <v>178</v>
      </c>
      <c r="D313" s="40" t="s">
        <v>65</v>
      </c>
      <c r="E313" s="101">
        <v>1470</v>
      </c>
      <c r="F313" s="136">
        <f t="shared" si="10"/>
        <v>1549.38</v>
      </c>
      <c r="G313" s="41">
        <v>1550</v>
      </c>
    </row>
    <row r="314" spans="1:7" s="159" customFormat="1" ht="38.25">
      <c r="A314" s="155">
        <v>3259</v>
      </c>
      <c r="B314" s="179" t="s">
        <v>670</v>
      </c>
      <c r="C314" s="156" t="s">
        <v>715</v>
      </c>
      <c r="D314" s="157" t="s">
        <v>65</v>
      </c>
      <c r="E314" s="158">
        <v>2730</v>
      </c>
      <c r="F314" s="136">
        <f t="shared" si="10"/>
        <v>2877.42</v>
      </c>
      <c r="G314" s="159">
        <v>2880</v>
      </c>
    </row>
    <row r="315" spans="1:7" s="159" customFormat="1" ht="25.5">
      <c r="A315" s="155">
        <v>3260</v>
      </c>
      <c r="B315" s="155" t="s">
        <v>622</v>
      </c>
      <c r="C315" s="156" t="s">
        <v>621</v>
      </c>
      <c r="D315" s="157" t="s">
        <v>65</v>
      </c>
      <c r="E315" s="158">
        <v>2000</v>
      </c>
      <c r="F315" s="136">
        <f t="shared" si="10"/>
        <v>2108</v>
      </c>
      <c r="G315" s="159">
        <v>2110</v>
      </c>
    </row>
    <row r="316" spans="1:7" s="159" customFormat="1" ht="25.5">
      <c r="A316" s="155">
        <v>3261</v>
      </c>
      <c r="B316" s="155" t="s">
        <v>641</v>
      </c>
      <c r="C316" s="156" t="s">
        <v>671</v>
      </c>
      <c r="D316" s="157" t="s">
        <v>65</v>
      </c>
      <c r="E316" s="158">
        <v>1200</v>
      </c>
      <c r="F316" s="136">
        <f t="shared" si="10"/>
        <v>1264.8</v>
      </c>
      <c r="G316" s="159">
        <v>1260</v>
      </c>
    </row>
    <row r="317" spans="1:7" s="159" customFormat="1" ht="25.5">
      <c r="A317" s="155">
        <v>3262</v>
      </c>
      <c r="B317" s="155" t="s">
        <v>638</v>
      </c>
      <c r="C317" s="156" t="s">
        <v>637</v>
      </c>
      <c r="D317" s="157" t="s">
        <v>65</v>
      </c>
      <c r="E317" s="158">
        <v>1200</v>
      </c>
      <c r="F317" s="136">
        <f t="shared" si="10"/>
        <v>1264.8</v>
      </c>
      <c r="G317" s="159">
        <v>1260</v>
      </c>
    </row>
    <row r="318" spans="1:7" s="166" customFormat="1" ht="25.5">
      <c r="A318" s="155">
        <v>3263</v>
      </c>
      <c r="B318" s="155" t="s">
        <v>574</v>
      </c>
      <c r="C318" s="156" t="s">
        <v>639</v>
      </c>
      <c r="D318" s="157" t="s">
        <v>65</v>
      </c>
      <c r="E318" s="165">
        <v>1200</v>
      </c>
      <c r="F318" s="136">
        <f t="shared" si="10"/>
        <v>1264.8</v>
      </c>
      <c r="G318" s="166">
        <v>1260</v>
      </c>
    </row>
    <row r="319" spans="1:7" s="41" customFormat="1" ht="25.5">
      <c r="A319" s="38">
        <v>2109</v>
      </c>
      <c r="B319" s="38" t="s">
        <v>469</v>
      </c>
      <c r="C319" s="39" t="s">
        <v>468</v>
      </c>
      <c r="D319" s="40" t="s">
        <v>65</v>
      </c>
      <c r="E319" s="101">
        <v>1680</v>
      </c>
      <c r="F319" s="136">
        <f t="shared" si="10"/>
        <v>1770.72</v>
      </c>
      <c r="G319" s="41">
        <v>1770</v>
      </c>
    </row>
    <row r="320" spans="1:7" s="142" customFormat="1" ht="12.75">
      <c r="A320" s="180">
        <v>3264</v>
      </c>
      <c r="B320" s="180" t="s">
        <v>445</v>
      </c>
      <c r="C320" s="181" t="s">
        <v>444</v>
      </c>
      <c r="D320" s="182" t="s">
        <v>51</v>
      </c>
      <c r="E320" s="152">
        <v>2370</v>
      </c>
      <c r="F320" s="136">
        <f t="shared" si="10"/>
        <v>2497.98</v>
      </c>
      <c r="G320" s="142">
        <v>2500</v>
      </c>
    </row>
    <row r="321" spans="1:7" s="142" customFormat="1" ht="12.75">
      <c r="A321" s="183">
        <v>3265</v>
      </c>
      <c r="B321" s="180" t="s">
        <v>445</v>
      </c>
      <c r="C321" s="184" t="s">
        <v>575</v>
      </c>
      <c r="D321" s="185" t="s">
        <v>51</v>
      </c>
      <c r="E321" s="152">
        <v>2370</v>
      </c>
      <c r="F321" s="136">
        <f t="shared" si="10"/>
        <v>2497.98</v>
      </c>
      <c r="G321" s="142">
        <v>2500</v>
      </c>
    </row>
    <row r="322" spans="1:7" s="168" customFormat="1" ht="12.75">
      <c r="A322" s="138">
        <v>3266</v>
      </c>
      <c r="B322" s="138" t="s">
        <v>482</v>
      </c>
      <c r="C322" s="139" t="s">
        <v>640</v>
      </c>
      <c r="D322" s="143" t="s">
        <v>65</v>
      </c>
      <c r="E322" s="167">
        <v>1750</v>
      </c>
      <c r="F322" s="136">
        <f t="shared" si="10"/>
        <v>1844.5</v>
      </c>
      <c r="G322" s="168">
        <v>1850</v>
      </c>
    </row>
    <row r="323" spans="1:7" s="41" customFormat="1" ht="12.75">
      <c r="A323" s="38">
        <v>141</v>
      </c>
      <c r="B323" s="38" t="s">
        <v>483</v>
      </c>
      <c r="C323" s="39" t="s">
        <v>179</v>
      </c>
      <c r="D323" s="40" t="s">
        <v>65</v>
      </c>
      <c r="E323" s="101">
        <v>1750</v>
      </c>
      <c r="F323" s="136">
        <f t="shared" si="10"/>
        <v>1844.5</v>
      </c>
      <c r="G323" s="41">
        <v>1850</v>
      </c>
    </row>
    <row r="324" spans="1:7" s="41" customFormat="1" ht="12.75">
      <c r="A324" s="42">
        <v>1425</v>
      </c>
      <c r="B324" s="42" t="s">
        <v>484</v>
      </c>
      <c r="C324" s="39" t="s">
        <v>180</v>
      </c>
      <c r="D324" s="40" t="s">
        <v>65</v>
      </c>
      <c r="E324" s="101">
        <v>1870</v>
      </c>
      <c r="F324" s="136">
        <f t="shared" si="10"/>
        <v>1970.98</v>
      </c>
      <c r="G324" s="41">
        <v>1970</v>
      </c>
    </row>
    <row r="325" spans="1:7" s="41" customFormat="1" ht="12.75">
      <c r="A325" s="42">
        <v>1426</v>
      </c>
      <c r="B325" s="42" t="s">
        <v>485</v>
      </c>
      <c r="C325" s="39" t="s">
        <v>181</v>
      </c>
      <c r="D325" s="40" t="s">
        <v>65</v>
      </c>
      <c r="E325" s="101">
        <v>1870</v>
      </c>
      <c r="F325" s="136">
        <f t="shared" si="10"/>
        <v>1970.98</v>
      </c>
      <c r="G325" s="41">
        <v>1970</v>
      </c>
    </row>
    <row r="326" spans="1:7" s="41" customFormat="1" ht="25.5">
      <c r="A326" s="42">
        <v>1427</v>
      </c>
      <c r="B326" s="42" t="s">
        <v>672</v>
      </c>
      <c r="C326" s="43" t="s">
        <v>470</v>
      </c>
      <c r="D326" s="44" t="s">
        <v>65</v>
      </c>
      <c r="E326" s="101">
        <v>1870</v>
      </c>
      <c r="F326" s="136">
        <f t="shared" si="10"/>
        <v>1970.98</v>
      </c>
      <c r="G326" s="41">
        <v>1970</v>
      </c>
    </row>
    <row r="327" spans="1:7" s="41" customFormat="1" ht="12.75">
      <c r="A327" s="68">
        <v>2158</v>
      </c>
      <c r="B327" s="69" t="s">
        <v>486</v>
      </c>
      <c r="C327" s="70" t="s">
        <v>209</v>
      </c>
      <c r="D327" s="44" t="s">
        <v>65</v>
      </c>
      <c r="E327" s="101">
        <v>1160</v>
      </c>
      <c r="F327" s="136">
        <f t="shared" si="10"/>
        <v>1222.64</v>
      </c>
      <c r="G327" s="41">
        <v>1200</v>
      </c>
    </row>
    <row r="328" spans="1:7" s="41" customFormat="1" ht="25.5">
      <c r="A328" s="42">
        <v>2082</v>
      </c>
      <c r="B328" s="42" t="s">
        <v>194</v>
      </c>
      <c r="C328" s="43" t="s">
        <v>210</v>
      </c>
      <c r="D328" s="44" t="s">
        <v>65</v>
      </c>
      <c r="E328" s="101">
        <v>2360</v>
      </c>
      <c r="F328" s="136">
        <f t="shared" si="10"/>
        <v>2487.44</v>
      </c>
      <c r="G328" s="41">
        <v>2500</v>
      </c>
    </row>
    <row r="329" spans="1:6" s="41" customFormat="1" ht="18.75" customHeight="1">
      <c r="A329" s="463" t="s">
        <v>182</v>
      </c>
      <c r="B329" s="463"/>
      <c r="C329" s="463"/>
      <c r="D329" s="463"/>
      <c r="E329" s="101"/>
      <c r="F329" s="136">
        <f t="shared" si="10"/>
        <v>0</v>
      </c>
    </row>
    <row r="330" spans="1:7" s="41" customFormat="1" ht="12.75">
      <c r="A330" s="38">
        <v>256</v>
      </c>
      <c r="B330" s="38" t="s">
        <v>487</v>
      </c>
      <c r="C330" s="39" t="s">
        <v>183</v>
      </c>
      <c r="D330" s="40" t="s">
        <v>55</v>
      </c>
      <c r="E330" s="101">
        <v>700</v>
      </c>
      <c r="F330" s="136">
        <f t="shared" si="10"/>
        <v>737.8</v>
      </c>
      <c r="G330" s="41">
        <v>740</v>
      </c>
    </row>
    <row r="331" spans="1:7" s="41" customFormat="1" ht="25.5">
      <c r="A331" s="38">
        <v>1324</v>
      </c>
      <c r="B331" s="38" t="s">
        <v>487</v>
      </c>
      <c r="C331" s="39" t="s">
        <v>733</v>
      </c>
      <c r="D331" s="40" t="s">
        <v>55</v>
      </c>
      <c r="E331" s="101">
        <v>800</v>
      </c>
      <c r="F331" s="136">
        <f t="shared" si="10"/>
        <v>843.2</v>
      </c>
      <c r="G331" s="41">
        <v>840</v>
      </c>
    </row>
    <row r="332" spans="1:7" s="73" customFormat="1" ht="12.75">
      <c r="A332" s="71">
        <v>2150</v>
      </c>
      <c r="B332" s="38" t="s">
        <v>487</v>
      </c>
      <c r="C332" s="74" t="s">
        <v>488</v>
      </c>
      <c r="D332" s="72" t="s">
        <v>55</v>
      </c>
      <c r="E332" s="104">
        <v>600</v>
      </c>
      <c r="F332" s="136">
        <f t="shared" si="10"/>
        <v>632.4</v>
      </c>
      <c r="G332" s="73">
        <v>630</v>
      </c>
    </row>
    <row r="333" spans="1:7" s="73" customFormat="1" ht="25.5">
      <c r="A333" s="119">
        <v>2151</v>
      </c>
      <c r="B333" s="38" t="s">
        <v>487</v>
      </c>
      <c r="C333" s="74" t="s">
        <v>734</v>
      </c>
      <c r="D333" s="72" t="s">
        <v>55</v>
      </c>
      <c r="E333" s="104">
        <v>750</v>
      </c>
      <c r="F333" s="136">
        <f t="shared" si="10"/>
        <v>790.5</v>
      </c>
      <c r="G333" s="73">
        <v>790</v>
      </c>
    </row>
    <row r="334" spans="1:7" s="41" customFormat="1" ht="12.75">
      <c r="A334" s="38">
        <v>1326</v>
      </c>
      <c r="B334" s="38" t="s">
        <v>489</v>
      </c>
      <c r="C334" s="39" t="s">
        <v>184</v>
      </c>
      <c r="D334" s="40" t="s">
        <v>51</v>
      </c>
      <c r="E334" s="101">
        <v>750</v>
      </c>
      <c r="F334" s="136">
        <f t="shared" si="10"/>
        <v>790.5</v>
      </c>
      <c r="G334" s="41">
        <v>790</v>
      </c>
    </row>
    <row r="335" spans="1:7" s="159" customFormat="1" ht="25.5">
      <c r="A335" s="155">
        <v>3267</v>
      </c>
      <c r="B335" s="155" t="s">
        <v>491</v>
      </c>
      <c r="C335" s="156" t="s">
        <v>490</v>
      </c>
      <c r="D335" s="157" t="s">
        <v>51</v>
      </c>
      <c r="E335" s="158">
        <v>370</v>
      </c>
      <c r="F335" s="136">
        <f t="shared" si="10"/>
        <v>389.98</v>
      </c>
      <c r="G335" s="159">
        <v>390</v>
      </c>
    </row>
    <row r="336" spans="1:7" s="41" customFormat="1" ht="25.5">
      <c r="A336" s="38">
        <v>1332</v>
      </c>
      <c r="B336" s="38" t="s">
        <v>493</v>
      </c>
      <c r="C336" s="39" t="s">
        <v>185</v>
      </c>
      <c r="D336" s="40" t="s">
        <v>51</v>
      </c>
      <c r="E336" s="101">
        <v>420</v>
      </c>
      <c r="F336" s="136">
        <f t="shared" si="10"/>
        <v>442.68</v>
      </c>
      <c r="G336" s="41">
        <v>440</v>
      </c>
    </row>
    <row r="337" spans="1:7" s="159" customFormat="1" ht="25.5">
      <c r="A337" s="155">
        <v>3268</v>
      </c>
      <c r="B337" s="155" t="s">
        <v>494</v>
      </c>
      <c r="C337" s="156" t="s">
        <v>492</v>
      </c>
      <c r="D337" s="157" t="s">
        <v>51</v>
      </c>
      <c r="E337" s="158">
        <v>380</v>
      </c>
      <c r="F337" s="136">
        <f t="shared" si="10"/>
        <v>400.52</v>
      </c>
      <c r="G337" s="159">
        <v>400</v>
      </c>
    </row>
    <row r="338" spans="1:7" s="159" customFormat="1" ht="12.75">
      <c r="A338" s="155">
        <v>3269</v>
      </c>
      <c r="B338" s="155" t="s">
        <v>496</v>
      </c>
      <c r="C338" s="156" t="s">
        <v>495</v>
      </c>
      <c r="D338" s="157" t="s">
        <v>51</v>
      </c>
      <c r="E338" s="158">
        <v>450</v>
      </c>
      <c r="F338" s="136">
        <f t="shared" si="10"/>
        <v>474.3</v>
      </c>
      <c r="G338" s="159">
        <v>470</v>
      </c>
    </row>
    <row r="339" spans="1:7" s="41" customFormat="1" ht="25.5">
      <c r="A339" s="38">
        <v>1336</v>
      </c>
      <c r="B339" s="38" t="s">
        <v>498</v>
      </c>
      <c r="C339" s="39" t="s">
        <v>497</v>
      </c>
      <c r="D339" s="40" t="s">
        <v>51</v>
      </c>
      <c r="E339" s="101">
        <v>450</v>
      </c>
      <c r="F339" s="136">
        <f aca="true" t="shared" si="11" ref="F339:F403">E339+E339*5.4%</f>
        <v>474.3</v>
      </c>
      <c r="G339" s="41">
        <v>470</v>
      </c>
    </row>
    <row r="340" spans="1:7" s="41" customFormat="1" ht="12.75">
      <c r="A340" s="38">
        <v>1335</v>
      </c>
      <c r="B340" s="38" t="s">
        <v>499</v>
      </c>
      <c r="C340" s="39" t="s">
        <v>500</v>
      </c>
      <c r="D340" s="40" t="s">
        <v>51</v>
      </c>
      <c r="E340" s="101">
        <v>380</v>
      </c>
      <c r="F340" s="136">
        <f t="shared" si="11"/>
        <v>400.52</v>
      </c>
      <c r="G340" s="41">
        <v>400</v>
      </c>
    </row>
    <row r="341" spans="1:7" s="159" customFormat="1" ht="25.5">
      <c r="A341" s="155">
        <v>3270</v>
      </c>
      <c r="B341" s="155" t="s">
        <v>501</v>
      </c>
      <c r="C341" s="156" t="s">
        <v>502</v>
      </c>
      <c r="D341" s="157" t="s">
        <v>51</v>
      </c>
      <c r="E341" s="158">
        <v>380</v>
      </c>
      <c r="F341" s="136">
        <f t="shared" si="11"/>
        <v>400.52</v>
      </c>
      <c r="G341" s="159">
        <v>400</v>
      </c>
    </row>
    <row r="342" spans="1:7" s="41" customFormat="1" ht="12.75">
      <c r="A342" s="38">
        <v>1340</v>
      </c>
      <c r="B342" s="38" t="s">
        <v>504</v>
      </c>
      <c r="C342" s="39" t="s">
        <v>186</v>
      </c>
      <c r="D342" s="40" t="s">
        <v>51</v>
      </c>
      <c r="E342" s="101">
        <v>420</v>
      </c>
      <c r="F342" s="136">
        <f t="shared" si="11"/>
        <v>442.68</v>
      </c>
      <c r="G342" s="41">
        <v>440</v>
      </c>
    </row>
    <row r="343" spans="1:7" s="159" customFormat="1" ht="25.5">
      <c r="A343" s="155">
        <v>3271</v>
      </c>
      <c r="B343" s="155" t="s">
        <v>505</v>
      </c>
      <c r="C343" s="156" t="s">
        <v>503</v>
      </c>
      <c r="D343" s="157" t="s">
        <v>51</v>
      </c>
      <c r="E343" s="158">
        <v>420</v>
      </c>
      <c r="F343" s="136">
        <f t="shared" si="11"/>
        <v>442.68</v>
      </c>
      <c r="G343" s="159">
        <v>440</v>
      </c>
    </row>
    <row r="344" spans="1:7" s="41" customFormat="1" ht="25.5">
      <c r="A344" s="38">
        <v>1347</v>
      </c>
      <c r="B344" s="38" t="s">
        <v>508</v>
      </c>
      <c r="C344" s="39" t="s">
        <v>0</v>
      </c>
      <c r="D344" s="40" t="s">
        <v>51</v>
      </c>
      <c r="E344" s="101">
        <v>380</v>
      </c>
      <c r="F344" s="136">
        <f t="shared" si="11"/>
        <v>400.52</v>
      </c>
      <c r="G344" s="41">
        <v>400</v>
      </c>
    </row>
    <row r="345" spans="1:7" s="41" customFormat="1" ht="25.5">
      <c r="A345" s="38">
        <v>1345</v>
      </c>
      <c r="B345" s="38" t="s">
        <v>509</v>
      </c>
      <c r="C345" s="39" t="s">
        <v>1</v>
      </c>
      <c r="D345" s="40" t="s">
        <v>51</v>
      </c>
      <c r="E345" s="101">
        <v>380</v>
      </c>
      <c r="F345" s="136">
        <f t="shared" si="11"/>
        <v>400.52</v>
      </c>
      <c r="G345" s="41">
        <v>400</v>
      </c>
    </row>
    <row r="346" spans="1:7" s="41" customFormat="1" ht="25.5">
      <c r="A346" s="38">
        <v>137</v>
      </c>
      <c r="B346" s="38" t="s">
        <v>510</v>
      </c>
      <c r="C346" s="39" t="s">
        <v>2</v>
      </c>
      <c r="D346" s="40" t="s">
        <v>51</v>
      </c>
      <c r="E346" s="101">
        <v>380</v>
      </c>
      <c r="F346" s="136">
        <f t="shared" si="11"/>
        <v>400.52</v>
      </c>
      <c r="G346" s="41">
        <v>400</v>
      </c>
    </row>
    <row r="347" spans="1:7" s="159" customFormat="1" ht="12.75">
      <c r="A347" s="155">
        <v>3272</v>
      </c>
      <c r="B347" s="155" t="s">
        <v>507</v>
      </c>
      <c r="C347" s="156" t="s">
        <v>506</v>
      </c>
      <c r="D347" s="157" t="s">
        <v>51</v>
      </c>
      <c r="E347" s="158">
        <v>380</v>
      </c>
      <c r="F347" s="136">
        <f t="shared" si="11"/>
        <v>400.52</v>
      </c>
      <c r="G347" s="159">
        <v>400</v>
      </c>
    </row>
    <row r="348" spans="1:7" s="159" customFormat="1" ht="38.25">
      <c r="A348" s="155">
        <v>3273</v>
      </c>
      <c r="B348" s="155" t="s">
        <v>501</v>
      </c>
      <c r="C348" s="156" t="s">
        <v>511</v>
      </c>
      <c r="D348" s="157" t="s">
        <v>51</v>
      </c>
      <c r="E348" s="158">
        <v>400</v>
      </c>
      <c r="F348" s="136">
        <f t="shared" si="11"/>
        <v>421.6</v>
      </c>
      <c r="G348" s="159">
        <v>420</v>
      </c>
    </row>
    <row r="349" spans="1:7" s="41" customFormat="1" ht="25.5">
      <c r="A349" s="38">
        <v>2102</v>
      </c>
      <c r="B349" s="38" t="s">
        <v>505</v>
      </c>
      <c r="C349" s="39" t="s">
        <v>512</v>
      </c>
      <c r="D349" s="40" t="s">
        <v>51</v>
      </c>
      <c r="E349" s="101">
        <v>790</v>
      </c>
      <c r="F349" s="136">
        <f t="shared" si="11"/>
        <v>832.66</v>
      </c>
      <c r="G349" s="41">
        <v>830</v>
      </c>
    </row>
    <row r="350" spans="1:7" s="41" customFormat="1" ht="25.5">
      <c r="A350" s="38">
        <v>2103</v>
      </c>
      <c r="B350" s="38" t="s">
        <v>513</v>
      </c>
      <c r="C350" s="39" t="s">
        <v>673</v>
      </c>
      <c r="D350" s="40" t="s">
        <v>51</v>
      </c>
      <c r="E350" s="101">
        <v>790</v>
      </c>
      <c r="F350" s="136">
        <f t="shared" si="11"/>
        <v>832.66</v>
      </c>
      <c r="G350" s="41">
        <v>830</v>
      </c>
    </row>
    <row r="351" spans="1:7" s="41" customFormat="1" ht="25.5">
      <c r="A351" s="38">
        <v>2105</v>
      </c>
      <c r="B351" s="38" t="s">
        <v>513</v>
      </c>
      <c r="C351" s="39" t="s">
        <v>674</v>
      </c>
      <c r="D351" s="40" t="s">
        <v>51</v>
      </c>
      <c r="E351" s="101">
        <v>370</v>
      </c>
      <c r="F351" s="136">
        <f t="shared" si="11"/>
        <v>389.98</v>
      </c>
      <c r="G351" s="41">
        <v>390</v>
      </c>
    </row>
    <row r="352" spans="1:7" s="41" customFormat="1" ht="25.5">
      <c r="A352" s="38">
        <v>2169</v>
      </c>
      <c r="B352" s="38" t="s">
        <v>515</v>
      </c>
      <c r="C352" s="39" t="s">
        <v>208</v>
      </c>
      <c r="D352" s="40" t="s">
        <v>51</v>
      </c>
      <c r="E352" s="101">
        <v>370</v>
      </c>
      <c r="F352" s="136">
        <f t="shared" si="11"/>
        <v>389.98</v>
      </c>
      <c r="G352" s="41">
        <v>390</v>
      </c>
    </row>
    <row r="353" spans="1:7" s="41" customFormat="1" ht="25.5">
      <c r="A353" s="38">
        <v>2106</v>
      </c>
      <c r="B353" s="38" t="s">
        <v>516</v>
      </c>
      <c r="C353" s="39" t="s">
        <v>514</v>
      </c>
      <c r="D353" s="40" t="s">
        <v>51</v>
      </c>
      <c r="E353" s="101">
        <v>340</v>
      </c>
      <c r="F353" s="136">
        <f t="shared" si="11"/>
        <v>358.36</v>
      </c>
      <c r="G353" s="41">
        <v>360</v>
      </c>
    </row>
    <row r="354" spans="1:7" s="41" customFormat="1" ht="12.75">
      <c r="A354" s="38">
        <v>2156</v>
      </c>
      <c r="B354" s="38" t="s">
        <v>496</v>
      </c>
      <c r="C354" s="39" t="s">
        <v>219</v>
      </c>
      <c r="D354" s="40" t="s">
        <v>51</v>
      </c>
      <c r="E354" s="101">
        <v>1370</v>
      </c>
      <c r="F354" s="136">
        <f t="shared" si="11"/>
        <v>1443.98</v>
      </c>
      <c r="G354" s="41">
        <v>1440</v>
      </c>
    </row>
    <row r="355" spans="1:7" s="41" customFormat="1" ht="25.5">
      <c r="A355" s="38">
        <v>2157</v>
      </c>
      <c r="B355" s="38" t="s">
        <v>517</v>
      </c>
      <c r="C355" s="39" t="s">
        <v>518</v>
      </c>
      <c r="D355" s="40" t="s">
        <v>51</v>
      </c>
      <c r="E355" s="101">
        <v>630</v>
      </c>
      <c r="F355" s="136">
        <f t="shared" si="11"/>
        <v>664.02</v>
      </c>
      <c r="G355" s="41">
        <v>670</v>
      </c>
    </row>
    <row r="356" spans="1:7" s="159" customFormat="1" ht="12.75">
      <c r="A356" s="155">
        <v>3274</v>
      </c>
      <c r="B356" s="155" t="s">
        <v>521</v>
      </c>
      <c r="C356" s="156" t="s">
        <v>519</v>
      </c>
      <c r="D356" s="157" t="s">
        <v>51</v>
      </c>
      <c r="E356" s="158">
        <v>450</v>
      </c>
      <c r="F356" s="136">
        <f t="shared" si="11"/>
        <v>474.3</v>
      </c>
      <c r="G356" s="159">
        <v>470</v>
      </c>
    </row>
    <row r="357" spans="1:7" s="159" customFormat="1" ht="12.75">
      <c r="A357" s="155">
        <v>3275</v>
      </c>
      <c r="B357" s="155" t="s">
        <v>675</v>
      </c>
      <c r="C357" s="156" t="s">
        <v>520</v>
      </c>
      <c r="D357" s="157" t="s">
        <v>51</v>
      </c>
      <c r="E357" s="158">
        <v>670</v>
      </c>
      <c r="F357" s="136">
        <f t="shared" si="11"/>
        <v>706.1800000000001</v>
      </c>
      <c r="G357" s="159">
        <v>710</v>
      </c>
    </row>
    <row r="358" spans="1:7" s="41" customFormat="1" ht="25.5">
      <c r="A358" s="38">
        <v>1371</v>
      </c>
      <c r="B358" s="38" t="s">
        <v>517</v>
      </c>
      <c r="C358" s="39" t="s">
        <v>3</v>
      </c>
      <c r="D358" s="40" t="s">
        <v>51</v>
      </c>
      <c r="E358" s="101">
        <v>450</v>
      </c>
      <c r="F358" s="136">
        <f t="shared" si="11"/>
        <v>474.3</v>
      </c>
      <c r="G358" s="41">
        <v>470</v>
      </c>
    </row>
    <row r="359" spans="1:7" s="41" customFormat="1" ht="14.25" customHeight="1">
      <c r="A359" s="38">
        <v>1127</v>
      </c>
      <c r="B359" s="38" t="s">
        <v>522</v>
      </c>
      <c r="C359" s="39" t="s">
        <v>4</v>
      </c>
      <c r="D359" s="40" t="s">
        <v>51</v>
      </c>
      <c r="E359" s="101">
        <v>620</v>
      </c>
      <c r="F359" s="136">
        <f t="shared" si="11"/>
        <v>653.48</v>
      </c>
      <c r="G359" s="41">
        <v>650</v>
      </c>
    </row>
    <row r="360" spans="1:7" s="41" customFormat="1" ht="25.5">
      <c r="A360" s="38">
        <v>2085</v>
      </c>
      <c r="B360" s="38" t="s">
        <v>522</v>
      </c>
      <c r="C360" s="39" t="s">
        <v>226</v>
      </c>
      <c r="D360" s="40" t="s">
        <v>51</v>
      </c>
      <c r="E360" s="101">
        <v>620</v>
      </c>
      <c r="F360" s="136">
        <f t="shared" si="11"/>
        <v>653.48</v>
      </c>
      <c r="G360" s="41">
        <v>650</v>
      </c>
    </row>
    <row r="361" spans="1:7" s="41" customFormat="1" ht="25.5">
      <c r="A361" s="38">
        <v>2086</v>
      </c>
      <c r="B361" s="38" t="s">
        <v>522</v>
      </c>
      <c r="C361" s="39" t="s">
        <v>227</v>
      </c>
      <c r="D361" s="40" t="s">
        <v>51</v>
      </c>
      <c r="E361" s="101">
        <v>620</v>
      </c>
      <c r="F361" s="136">
        <f t="shared" si="11"/>
        <v>653.48</v>
      </c>
      <c r="G361" s="41">
        <v>650</v>
      </c>
    </row>
    <row r="362" spans="1:7" s="159" customFormat="1" ht="12.75">
      <c r="A362" s="155">
        <v>3276</v>
      </c>
      <c r="B362" s="155" t="s">
        <v>677</v>
      </c>
      <c r="C362" s="156" t="s">
        <v>676</v>
      </c>
      <c r="D362" s="157" t="s">
        <v>51</v>
      </c>
      <c r="E362" s="158">
        <v>450</v>
      </c>
      <c r="F362" s="136">
        <f t="shared" si="11"/>
        <v>474.3</v>
      </c>
      <c r="G362" s="159">
        <v>470</v>
      </c>
    </row>
    <row r="363" spans="1:7" s="41" customFormat="1" ht="25.5">
      <c r="A363" s="38">
        <v>1372</v>
      </c>
      <c r="B363" s="38" t="s">
        <v>525</v>
      </c>
      <c r="C363" s="39" t="s">
        <v>5</v>
      </c>
      <c r="D363" s="40" t="s">
        <v>51</v>
      </c>
      <c r="E363" s="101">
        <v>620</v>
      </c>
      <c r="F363" s="136">
        <f t="shared" si="11"/>
        <v>653.48</v>
      </c>
      <c r="G363" s="41">
        <v>650</v>
      </c>
    </row>
    <row r="364" spans="1:7" s="159" customFormat="1" ht="12.75">
      <c r="A364" s="155">
        <v>3277</v>
      </c>
      <c r="B364" s="155" t="s">
        <v>524</v>
      </c>
      <c r="C364" s="156" t="s">
        <v>523</v>
      </c>
      <c r="D364" s="157" t="s">
        <v>51</v>
      </c>
      <c r="E364" s="158">
        <v>450</v>
      </c>
      <c r="F364" s="136">
        <f t="shared" si="11"/>
        <v>474.3</v>
      </c>
      <c r="G364" s="159">
        <v>470</v>
      </c>
    </row>
    <row r="365" spans="1:7" s="159" customFormat="1" ht="12.75">
      <c r="A365" s="155">
        <v>3278</v>
      </c>
      <c r="B365" s="155" t="s">
        <v>526</v>
      </c>
      <c r="C365" s="156" t="s">
        <v>527</v>
      </c>
      <c r="D365" s="157" t="s">
        <v>51</v>
      </c>
      <c r="E365" s="158">
        <v>450</v>
      </c>
      <c r="F365" s="136">
        <f t="shared" si="11"/>
        <v>474.3</v>
      </c>
      <c r="G365" s="159">
        <v>470</v>
      </c>
    </row>
    <row r="366" spans="1:7" s="159" customFormat="1" ht="12.75">
      <c r="A366" s="155">
        <v>3279</v>
      </c>
      <c r="B366" s="155" t="s">
        <v>528</v>
      </c>
      <c r="C366" s="156" t="s">
        <v>529</v>
      </c>
      <c r="D366" s="157" t="s">
        <v>51</v>
      </c>
      <c r="E366" s="158">
        <v>1750</v>
      </c>
      <c r="F366" s="136">
        <f t="shared" si="11"/>
        <v>1844.5</v>
      </c>
      <c r="G366" s="159">
        <v>1850</v>
      </c>
    </row>
    <row r="367" spans="1:7" s="159" customFormat="1" ht="12.75">
      <c r="A367" s="155">
        <v>3280</v>
      </c>
      <c r="B367" s="155" t="s">
        <v>530</v>
      </c>
      <c r="C367" s="156" t="s">
        <v>531</v>
      </c>
      <c r="D367" s="157" t="s">
        <v>51</v>
      </c>
      <c r="E367" s="158">
        <v>970</v>
      </c>
      <c r="F367" s="136">
        <f t="shared" si="11"/>
        <v>1022.38</v>
      </c>
      <c r="G367" s="159">
        <v>1000</v>
      </c>
    </row>
    <row r="368" spans="1:7" s="159" customFormat="1" ht="25.5">
      <c r="A368" s="155">
        <v>3281</v>
      </c>
      <c r="B368" s="155" t="s">
        <v>534</v>
      </c>
      <c r="C368" s="156" t="s">
        <v>532</v>
      </c>
      <c r="D368" s="157" t="s">
        <v>51</v>
      </c>
      <c r="E368" s="158">
        <v>340</v>
      </c>
      <c r="F368" s="136">
        <f t="shared" si="11"/>
        <v>358.36</v>
      </c>
      <c r="G368" s="159">
        <v>360</v>
      </c>
    </row>
    <row r="369" spans="1:7" s="41" customFormat="1" ht="25.5">
      <c r="A369" s="38">
        <v>780</v>
      </c>
      <c r="B369" s="38" t="s">
        <v>533</v>
      </c>
      <c r="C369" s="39" t="s">
        <v>535</v>
      </c>
      <c r="D369" s="40" t="s">
        <v>55</v>
      </c>
      <c r="E369" s="101">
        <v>570</v>
      </c>
      <c r="F369" s="136">
        <f t="shared" si="11"/>
        <v>600.78</v>
      </c>
      <c r="G369" s="41">
        <v>600</v>
      </c>
    </row>
    <row r="370" spans="1:7" s="159" customFormat="1" ht="25.5">
      <c r="A370" s="155">
        <v>3282</v>
      </c>
      <c r="B370" s="155" t="s">
        <v>539</v>
      </c>
      <c r="C370" s="156" t="s">
        <v>538</v>
      </c>
      <c r="D370" s="157" t="s">
        <v>51</v>
      </c>
      <c r="E370" s="158">
        <v>320</v>
      </c>
      <c r="F370" s="136">
        <f t="shared" si="11"/>
        <v>337.28</v>
      </c>
      <c r="G370" s="159">
        <v>340</v>
      </c>
    </row>
    <row r="371" spans="1:7" s="159" customFormat="1" ht="25.5">
      <c r="A371" s="155">
        <v>3283</v>
      </c>
      <c r="B371" s="155" t="s">
        <v>537</v>
      </c>
      <c r="C371" s="156" t="s">
        <v>536</v>
      </c>
      <c r="D371" s="157" t="s">
        <v>51</v>
      </c>
      <c r="E371" s="158">
        <v>380</v>
      </c>
      <c r="F371" s="136">
        <f t="shared" si="11"/>
        <v>400.52</v>
      </c>
      <c r="G371" s="159">
        <v>400</v>
      </c>
    </row>
    <row r="372" spans="1:7" s="41" customFormat="1" ht="51">
      <c r="A372" s="38">
        <v>2012</v>
      </c>
      <c r="B372" s="38" t="s">
        <v>540</v>
      </c>
      <c r="C372" s="39" t="s">
        <v>6</v>
      </c>
      <c r="D372" s="40" t="s">
        <v>51</v>
      </c>
      <c r="E372" s="101">
        <v>380</v>
      </c>
      <c r="F372" s="136">
        <f t="shared" si="11"/>
        <v>400.52</v>
      </c>
      <c r="G372" s="41">
        <v>400</v>
      </c>
    </row>
    <row r="373" spans="1:7" s="41" customFormat="1" ht="38.25">
      <c r="A373" s="38">
        <v>2013</v>
      </c>
      <c r="B373" s="38" t="s">
        <v>541</v>
      </c>
      <c r="C373" s="39" t="s">
        <v>7</v>
      </c>
      <c r="D373" s="40" t="s">
        <v>51</v>
      </c>
      <c r="E373" s="101">
        <v>490</v>
      </c>
      <c r="F373" s="136">
        <f t="shared" si="11"/>
        <v>516.46</v>
      </c>
      <c r="G373" s="41">
        <v>520</v>
      </c>
    </row>
    <row r="374" spans="1:7" s="41" customFormat="1" ht="12.75">
      <c r="A374" s="38">
        <v>1401</v>
      </c>
      <c r="B374" s="38" t="s">
        <v>8</v>
      </c>
      <c r="C374" s="49" t="s">
        <v>9</v>
      </c>
      <c r="D374" s="40" t="s">
        <v>51</v>
      </c>
      <c r="E374" s="101">
        <v>430</v>
      </c>
      <c r="F374" s="136">
        <f t="shared" si="11"/>
        <v>453.22</v>
      </c>
      <c r="G374" s="41">
        <v>450</v>
      </c>
    </row>
    <row r="375" spans="1:7" s="41" customFormat="1" ht="25.5">
      <c r="A375" s="89">
        <v>3003</v>
      </c>
      <c r="B375" s="89" t="s">
        <v>542</v>
      </c>
      <c r="C375" s="90" t="s">
        <v>222</v>
      </c>
      <c r="D375" s="91" t="s">
        <v>51</v>
      </c>
      <c r="E375" s="101">
        <v>1260</v>
      </c>
      <c r="F375" s="136">
        <f t="shared" si="11"/>
        <v>1328.04</v>
      </c>
      <c r="G375" s="41">
        <v>1330</v>
      </c>
    </row>
    <row r="376" spans="1:7" s="41" customFormat="1" ht="25.5">
      <c r="A376" s="203">
        <v>3004</v>
      </c>
      <c r="B376" s="203" t="s">
        <v>543</v>
      </c>
      <c r="C376" s="204" t="s">
        <v>223</v>
      </c>
      <c r="D376" s="205" t="s">
        <v>51</v>
      </c>
      <c r="E376" s="206">
        <v>1050</v>
      </c>
      <c r="F376" s="136">
        <f t="shared" si="11"/>
        <v>1106.7</v>
      </c>
      <c r="G376" s="41">
        <v>1100</v>
      </c>
    </row>
    <row r="377" spans="1:6" s="41" customFormat="1" ht="25.5">
      <c r="A377" s="222">
        <v>3322</v>
      </c>
      <c r="B377" s="208" t="s">
        <v>729</v>
      </c>
      <c r="C377" s="209" t="s">
        <v>727</v>
      </c>
      <c r="D377" s="210" t="s">
        <v>51</v>
      </c>
      <c r="E377" s="101">
        <v>600</v>
      </c>
      <c r="F377" s="136"/>
    </row>
    <row r="378" spans="1:6" s="41" customFormat="1" ht="15.75" customHeight="1">
      <c r="A378" s="464" t="s">
        <v>10</v>
      </c>
      <c r="B378" s="465"/>
      <c r="C378" s="465"/>
      <c r="D378" s="465"/>
      <c r="E378" s="207"/>
      <c r="F378" s="136">
        <f t="shared" si="11"/>
        <v>0</v>
      </c>
    </row>
    <row r="379" spans="1:6" s="41" customFormat="1" ht="12.75">
      <c r="A379" s="38">
        <v>536</v>
      </c>
      <c r="B379" s="38" t="s">
        <v>544</v>
      </c>
      <c r="C379" s="39" t="s">
        <v>13</v>
      </c>
      <c r="D379" s="40" t="s">
        <v>55</v>
      </c>
      <c r="E379" s="101">
        <v>1500</v>
      </c>
      <c r="F379" s="136">
        <f t="shared" si="11"/>
        <v>1581</v>
      </c>
    </row>
    <row r="380" spans="1:6" s="41" customFormat="1" ht="12.75">
      <c r="A380" s="38">
        <v>537</v>
      </c>
      <c r="B380" s="38" t="s">
        <v>545</v>
      </c>
      <c r="C380" s="39" t="s">
        <v>14</v>
      </c>
      <c r="D380" s="40" t="s">
        <v>55</v>
      </c>
      <c r="E380" s="101">
        <v>1100</v>
      </c>
      <c r="F380" s="136">
        <f t="shared" si="11"/>
        <v>1159.4</v>
      </c>
    </row>
    <row r="381" spans="1:7" s="41" customFormat="1" ht="12.75">
      <c r="A381" s="38">
        <v>1125</v>
      </c>
      <c r="B381" s="38" t="s">
        <v>544</v>
      </c>
      <c r="C381" s="39" t="s">
        <v>11</v>
      </c>
      <c r="D381" s="40" t="s">
        <v>53</v>
      </c>
      <c r="E381" s="101">
        <v>620</v>
      </c>
      <c r="F381" s="136">
        <f t="shared" si="11"/>
        <v>653.48</v>
      </c>
      <c r="G381" s="41">
        <v>650</v>
      </c>
    </row>
    <row r="382" spans="1:7" s="41" customFormat="1" ht="12.75">
      <c r="A382" s="38">
        <v>1126</v>
      </c>
      <c r="B382" s="38" t="s">
        <v>545</v>
      </c>
      <c r="C382" s="39" t="s">
        <v>12</v>
      </c>
      <c r="D382" s="40" t="s">
        <v>53</v>
      </c>
      <c r="E382" s="101">
        <v>340</v>
      </c>
      <c r="F382" s="136">
        <f t="shared" si="11"/>
        <v>358.36</v>
      </c>
      <c r="G382" s="41">
        <v>360</v>
      </c>
    </row>
    <row r="383" spans="1:7" s="41" customFormat="1" ht="12.75">
      <c r="A383" s="38">
        <v>815</v>
      </c>
      <c r="B383" s="38" t="s">
        <v>546</v>
      </c>
      <c r="C383" s="39" t="s">
        <v>15</v>
      </c>
      <c r="D383" s="40" t="s">
        <v>51</v>
      </c>
      <c r="E383" s="101">
        <v>2850</v>
      </c>
      <c r="F383" s="136">
        <f t="shared" si="11"/>
        <v>3003.9</v>
      </c>
      <c r="G383" s="41">
        <v>3000</v>
      </c>
    </row>
    <row r="384" spans="1:7" s="41" customFormat="1" ht="12.75">
      <c r="A384" s="38">
        <v>1152</v>
      </c>
      <c r="B384" s="38" t="s">
        <v>547</v>
      </c>
      <c r="C384" s="39" t="s">
        <v>16</v>
      </c>
      <c r="D384" s="40" t="s">
        <v>51</v>
      </c>
      <c r="E384" s="101">
        <v>2850</v>
      </c>
      <c r="F384" s="136">
        <f t="shared" si="11"/>
        <v>3003.9</v>
      </c>
      <c r="G384" s="41">
        <v>3000</v>
      </c>
    </row>
    <row r="385" spans="1:7" s="41" customFormat="1" ht="12.75">
      <c r="A385" s="38">
        <v>1151</v>
      </c>
      <c r="B385" s="38" t="s">
        <v>548</v>
      </c>
      <c r="C385" s="39" t="s">
        <v>17</v>
      </c>
      <c r="D385" s="40" t="s">
        <v>51</v>
      </c>
      <c r="E385" s="101">
        <v>2850</v>
      </c>
      <c r="F385" s="136">
        <f t="shared" si="11"/>
        <v>3003.9</v>
      </c>
      <c r="G385" s="41">
        <v>3000</v>
      </c>
    </row>
    <row r="386" spans="1:7" s="41" customFormat="1" ht="12.75">
      <c r="A386" s="38">
        <v>2036</v>
      </c>
      <c r="B386" s="42" t="s">
        <v>546</v>
      </c>
      <c r="C386" s="39" t="s">
        <v>27</v>
      </c>
      <c r="D386" s="40" t="s">
        <v>51</v>
      </c>
      <c r="E386" s="101">
        <v>1160</v>
      </c>
      <c r="F386" s="136">
        <f t="shared" si="11"/>
        <v>1222.64</v>
      </c>
      <c r="G386" s="196">
        <v>2000</v>
      </c>
    </row>
    <row r="387" spans="1:7" s="41" customFormat="1" ht="12.75">
      <c r="A387" s="38">
        <v>2037</v>
      </c>
      <c r="B387" s="42" t="s">
        <v>549</v>
      </c>
      <c r="C387" s="39" t="s">
        <v>550</v>
      </c>
      <c r="D387" s="40" t="s">
        <v>51</v>
      </c>
      <c r="E387" s="101">
        <v>900</v>
      </c>
      <c r="F387" s="136">
        <f t="shared" si="11"/>
        <v>948.6</v>
      </c>
      <c r="G387" s="196">
        <v>2000</v>
      </c>
    </row>
    <row r="388" spans="1:7" s="159" customFormat="1" ht="25.5">
      <c r="A388" s="197">
        <v>3284</v>
      </c>
      <c r="B388" s="197" t="s">
        <v>679</v>
      </c>
      <c r="C388" s="198" t="s">
        <v>678</v>
      </c>
      <c r="D388" s="199" t="s">
        <v>51</v>
      </c>
      <c r="E388" s="200">
        <v>1370</v>
      </c>
      <c r="F388" s="201" t="s">
        <v>728</v>
      </c>
      <c r="G388" s="202">
        <v>1440</v>
      </c>
    </row>
    <row r="389" spans="1:7" s="41" customFormat="1" ht="12.75" customHeight="1">
      <c r="A389" s="38">
        <v>2038</v>
      </c>
      <c r="B389" s="42" t="s">
        <v>546</v>
      </c>
      <c r="C389" s="39" t="s">
        <v>551</v>
      </c>
      <c r="D389" s="40" t="s">
        <v>51</v>
      </c>
      <c r="E389" s="101">
        <v>2040</v>
      </c>
      <c r="F389" s="136">
        <f t="shared" si="11"/>
        <v>2150.16</v>
      </c>
      <c r="G389" s="41">
        <v>2500</v>
      </c>
    </row>
    <row r="390" spans="1:7" s="168" customFormat="1" ht="25.5">
      <c r="A390" s="138">
        <v>3285</v>
      </c>
      <c r="B390" s="138" t="s">
        <v>552</v>
      </c>
      <c r="C390" s="139" t="s">
        <v>633</v>
      </c>
      <c r="D390" s="143" t="s">
        <v>51</v>
      </c>
      <c r="E390" s="167">
        <v>780</v>
      </c>
      <c r="F390" s="136">
        <f t="shared" si="11"/>
        <v>822.12</v>
      </c>
      <c r="G390" s="168">
        <v>820</v>
      </c>
    </row>
    <row r="391" spans="1:7" s="187" customFormat="1" ht="29.25" customHeight="1">
      <c r="A391" s="138">
        <v>3286</v>
      </c>
      <c r="B391" s="138" t="s">
        <v>552</v>
      </c>
      <c r="C391" s="139" t="s">
        <v>632</v>
      </c>
      <c r="D391" s="143" t="s">
        <v>51</v>
      </c>
      <c r="E391" s="186">
        <v>1370</v>
      </c>
      <c r="F391" s="136">
        <f t="shared" si="11"/>
        <v>1443.98</v>
      </c>
      <c r="G391" s="187">
        <v>1440</v>
      </c>
    </row>
    <row r="392" spans="1:7" s="168" customFormat="1" ht="38.25">
      <c r="A392" s="138">
        <v>3287</v>
      </c>
      <c r="B392" s="138" t="s">
        <v>552</v>
      </c>
      <c r="C392" s="139" t="s">
        <v>690</v>
      </c>
      <c r="D392" s="143" t="s">
        <v>51</v>
      </c>
      <c r="E392" s="167">
        <v>1740</v>
      </c>
      <c r="F392" s="136">
        <f t="shared" si="11"/>
        <v>1833.96</v>
      </c>
      <c r="G392" s="168">
        <v>1850</v>
      </c>
    </row>
    <row r="393" spans="1:7" s="168" customFormat="1" ht="25.5">
      <c r="A393" s="138">
        <v>3288</v>
      </c>
      <c r="B393" s="138" t="s">
        <v>552</v>
      </c>
      <c r="C393" s="139" t="s">
        <v>583</v>
      </c>
      <c r="D393" s="143" t="s">
        <v>51</v>
      </c>
      <c r="E393" s="167">
        <v>690</v>
      </c>
      <c r="F393" s="136">
        <f t="shared" si="11"/>
        <v>727.26</v>
      </c>
      <c r="G393" s="168">
        <v>730</v>
      </c>
    </row>
    <row r="394" spans="1:7" s="168" customFormat="1" ht="25.5">
      <c r="A394" s="138">
        <v>3289</v>
      </c>
      <c r="B394" s="138" t="s">
        <v>631</v>
      </c>
      <c r="C394" s="139" t="s">
        <v>18</v>
      </c>
      <c r="D394" s="143" t="s">
        <v>51</v>
      </c>
      <c r="E394" s="167">
        <v>920</v>
      </c>
      <c r="F394" s="136">
        <f t="shared" si="11"/>
        <v>969.6800000000001</v>
      </c>
      <c r="G394" s="168">
        <v>970</v>
      </c>
    </row>
    <row r="395" spans="1:7" s="168" customFormat="1" ht="25.5">
      <c r="A395" s="138">
        <v>3290</v>
      </c>
      <c r="B395" s="138" t="s">
        <v>554</v>
      </c>
      <c r="C395" s="139" t="s">
        <v>553</v>
      </c>
      <c r="D395" s="143" t="s">
        <v>51</v>
      </c>
      <c r="E395" s="167">
        <v>920</v>
      </c>
      <c r="F395" s="136">
        <f t="shared" si="11"/>
        <v>969.6800000000001</v>
      </c>
      <c r="G395" s="168">
        <v>970</v>
      </c>
    </row>
    <row r="396" spans="1:7" s="168" customFormat="1" ht="25.5">
      <c r="A396" s="138">
        <v>3291</v>
      </c>
      <c r="B396" s="138" t="s">
        <v>634</v>
      </c>
      <c r="C396" s="139" t="s">
        <v>19</v>
      </c>
      <c r="D396" s="143" t="s">
        <v>51</v>
      </c>
      <c r="E396" s="167">
        <v>4460</v>
      </c>
      <c r="F396" s="136">
        <f t="shared" si="11"/>
        <v>4700.84</v>
      </c>
      <c r="G396" s="168">
        <v>4700</v>
      </c>
    </row>
    <row r="397" spans="1:7" s="168" customFormat="1" ht="25.5">
      <c r="A397" s="188">
        <v>3292</v>
      </c>
      <c r="B397" s="188" t="s">
        <v>635</v>
      </c>
      <c r="C397" s="189" t="s">
        <v>680</v>
      </c>
      <c r="D397" s="143" t="s">
        <v>51</v>
      </c>
      <c r="E397" s="167">
        <v>690</v>
      </c>
      <c r="F397" s="136">
        <f t="shared" si="11"/>
        <v>727.26</v>
      </c>
      <c r="G397" s="168">
        <v>730</v>
      </c>
    </row>
    <row r="398" spans="1:7" s="168" customFormat="1" ht="25.5">
      <c r="A398" s="188">
        <v>3293</v>
      </c>
      <c r="B398" s="188" t="s">
        <v>635</v>
      </c>
      <c r="C398" s="189" t="s">
        <v>681</v>
      </c>
      <c r="D398" s="143" t="s">
        <v>51</v>
      </c>
      <c r="E398" s="167">
        <v>1020</v>
      </c>
      <c r="F398" s="136">
        <f t="shared" si="11"/>
        <v>1075.08</v>
      </c>
      <c r="G398" s="168">
        <v>1080</v>
      </c>
    </row>
    <row r="399" spans="1:7" s="168" customFormat="1" ht="25.5">
      <c r="A399" s="188">
        <v>3294</v>
      </c>
      <c r="B399" s="188" t="s">
        <v>635</v>
      </c>
      <c r="C399" s="189" t="s">
        <v>682</v>
      </c>
      <c r="D399" s="143" t="s">
        <v>51</v>
      </c>
      <c r="E399" s="167">
        <v>1700</v>
      </c>
      <c r="F399" s="136">
        <f t="shared" si="11"/>
        <v>1791.8</v>
      </c>
      <c r="G399" s="168">
        <v>1800</v>
      </c>
    </row>
    <row r="400" spans="1:6" s="41" customFormat="1" ht="18.75" customHeight="1">
      <c r="A400" s="464" t="s">
        <v>20</v>
      </c>
      <c r="B400" s="464"/>
      <c r="C400" s="464"/>
      <c r="D400" s="464"/>
      <c r="E400" s="101"/>
      <c r="F400" s="136">
        <f t="shared" si="11"/>
        <v>0</v>
      </c>
    </row>
    <row r="401" spans="1:7" s="41" customFormat="1" ht="12.75">
      <c r="A401" s="38">
        <v>143</v>
      </c>
      <c r="B401" s="38" t="s">
        <v>558</v>
      </c>
      <c r="C401" s="39" t="s">
        <v>21</v>
      </c>
      <c r="D401" s="40" t="s">
        <v>51</v>
      </c>
      <c r="E401" s="101">
        <v>1000</v>
      </c>
      <c r="F401" s="136">
        <f t="shared" si="11"/>
        <v>1054</v>
      </c>
      <c r="G401" s="41">
        <v>1050</v>
      </c>
    </row>
    <row r="402" spans="1:6" s="41" customFormat="1" ht="12.75">
      <c r="A402" s="38">
        <v>144</v>
      </c>
      <c r="B402" s="38" t="s">
        <v>559</v>
      </c>
      <c r="C402" s="39" t="s">
        <v>22</v>
      </c>
      <c r="D402" s="40" t="s">
        <v>51</v>
      </c>
      <c r="E402" s="101">
        <v>10600</v>
      </c>
      <c r="F402" s="136">
        <f t="shared" si="11"/>
        <v>11172.4</v>
      </c>
    </row>
    <row r="403" spans="1:6" s="168" customFormat="1" ht="12.75">
      <c r="A403" s="138">
        <v>3295</v>
      </c>
      <c r="B403" s="138" t="s">
        <v>555</v>
      </c>
      <c r="C403" s="139" t="s">
        <v>683</v>
      </c>
      <c r="D403" s="143" t="s">
        <v>51</v>
      </c>
      <c r="E403" s="167">
        <v>10800</v>
      </c>
      <c r="F403" s="136">
        <f t="shared" si="11"/>
        <v>11383.2</v>
      </c>
    </row>
    <row r="404" spans="1:7" s="168" customFormat="1" ht="12.75">
      <c r="A404" s="138">
        <v>3296</v>
      </c>
      <c r="B404" s="138" t="s">
        <v>555</v>
      </c>
      <c r="C404" s="139" t="s">
        <v>556</v>
      </c>
      <c r="D404" s="143" t="s">
        <v>51</v>
      </c>
      <c r="E404" s="167">
        <v>38500</v>
      </c>
      <c r="F404" s="136">
        <f aca="true" t="shared" si="12" ref="F404:F448">E404+E404*5.4%</f>
        <v>40579</v>
      </c>
      <c r="G404" s="168">
        <v>40600</v>
      </c>
    </row>
    <row r="405" spans="1:7" s="41" customFormat="1" ht="12.75">
      <c r="A405" s="38">
        <v>2097</v>
      </c>
      <c r="B405" s="38" t="s">
        <v>557</v>
      </c>
      <c r="C405" s="39" t="s">
        <v>193</v>
      </c>
      <c r="D405" s="40" t="s">
        <v>55</v>
      </c>
      <c r="E405" s="101">
        <v>900</v>
      </c>
      <c r="F405" s="136">
        <f t="shared" si="12"/>
        <v>948.6</v>
      </c>
      <c r="G405" s="41">
        <v>950</v>
      </c>
    </row>
    <row r="406" spans="1:6" s="41" customFormat="1" ht="19.5" customHeight="1">
      <c r="A406" s="463" t="s">
        <v>23</v>
      </c>
      <c r="B406" s="463"/>
      <c r="C406" s="463"/>
      <c r="D406" s="463"/>
      <c r="E406" s="101"/>
      <c r="F406" s="136">
        <f t="shared" si="12"/>
        <v>0</v>
      </c>
    </row>
    <row r="407" spans="1:6" s="41" customFormat="1" ht="12.75">
      <c r="A407" s="38">
        <v>538</v>
      </c>
      <c r="B407" s="38" t="s">
        <v>560</v>
      </c>
      <c r="C407" s="39" t="s">
        <v>24</v>
      </c>
      <c r="D407" s="40" t="s">
        <v>55</v>
      </c>
      <c r="E407" s="101">
        <v>1500</v>
      </c>
      <c r="F407" s="136">
        <f t="shared" si="12"/>
        <v>1581</v>
      </c>
    </row>
    <row r="408" spans="1:6" s="41" customFormat="1" ht="12.75">
      <c r="A408" s="38">
        <v>539</v>
      </c>
      <c r="B408" s="38" t="s">
        <v>561</v>
      </c>
      <c r="C408" s="39" t="s">
        <v>25</v>
      </c>
      <c r="D408" s="40" t="s">
        <v>55</v>
      </c>
      <c r="E408" s="101">
        <v>1100</v>
      </c>
      <c r="F408" s="136">
        <f t="shared" si="12"/>
        <v>1159.4</v>
      </c>
    </row>
    <row r="409" spans="1:7" s="33" customFormat="1" ht="29.25" customHeight="1">
      <c r="A409" s="38">
        <v>1046</v>
      </c>
      <c r="B409" s="38" t="s">
        <v>563</v>
      </c>
      <c r="C409" s="39" t="s">
        <v>26</v>
      </c>
      <c r="D409" s="40" t="s">
        <v>65</v>
      </c>
      <c r="E409" s="98">
        <v>940</v>
      </c>
      <c r="F409" s="136">
        <f t="shared" si="12"/>
        <v>990.76</v>
      </c>
      <c r="G409" s="33">
        <v>990</v>
      </c>
    </row>
    <row r="410" spans="1:7" s="41" customFormat="1" ht="25.5">
      <c r="A410" s="38">
        <v>1048</v>
      </c>
      <c r="B410" s="38" t="s">
        <v>564</v>
      </c>
      <c r="C410" s="39" t="s">
        <v>28</v>
      </c>
      <c r="D410" s="40" t="s">
        <v>65</v>
      </c>
      <c r="E410" s="101">
        <v>940</v>
      </c>
      <c r="F410" s="136">
        <f t="shared" si="12"/>
        <v>990.76</v>
      </c>
      <c r="G410" s="41">
        <v>990</v>
      </c>
    </row>
    <row r="411" spans="1:7" s="41" customFormat="1" ht="25.5">
      <c r="A411" s="38">
        <v>337</v>
      </c>
      <c r="B411" s="38" t="s">
        <v>565</v>
      </c>
      <c r="C411" s="39" t="s">
        <v>29</v>
      </c>
      <c r="D411" s="40" t="s">
        <v>65</v>
      </c>
      <c r="E411" s="101">
        <v>940</v>
      </c>
      <c r="F411" s="136">
        <f t="shared" si="12"/>
        <v>990.76</v>
      </c>
      <c r="G411" s="41">
        <v>990</v>
      </c>
    </row>
    <row r="412" spans="1:7" s="159" customFormat="1" ht="25.5">
      <c r="A412" s="155">
        <v>3297</v>
      </c>
      <c r="B412" s="155" t="s">
        <v>566</v>
      </c>
      <c r="C412" s="156" t="s">
        <v>562</v>
      </c>
      <c r="D412" s="157" t="s">
        <v>65</v>
      </c>
      <c r="E412" s="158">
        <v>940</v>
      </c>
      <c r="F412" s="136">
        <f t="shared" si="12"/>
        <v>990.76</v>
      </c>
      <c r="G412" s="159">
        <v>990</v>
      </c>
    </row>
    <row r="413" spans="1:7" s="159" customFormat="1" ht="27" customHeight="1">
      <c r="A413" s="155">
        <v>3298</v>
      </c>
      <c r="B413" s="155" t="s">
        <v>567</v>
      </c>
      <c r="C413" s="156" t="s">
        <v>684</v>
      </c>
      <c r="D413" s="157" t="s">
        <v>65</v>
      </c>
      <c r="E413" s="158">
        <v>940</v>
      </c>
      <c r="F413" s="136">
        <f t="shared" si="12"/>
        <v>990.76</v>
      </c>
      <c r="G413" s="159">
        <v>990</v>
      </c>
    </row>
    <row r="414" spans="1:7" s="41" customFormat="1" ht="25.5">
      <c r="A414" s="38">
        <v>1047</v>
      </c>
      <c r="B414" s="38" t="s">
        <v>568</v>
      </c>
      <c r="C414" s="39" t="s">
        <v>30</v>
      </c>
      <c r="D414" s="40" t="s">
        <v>65</v>
      </c>
      <c r="E414" s="101">
        <v>940</v>
      </c>
      <c r="F414" s="136">
        <f t="shared" si="12"/>
        <v>990.76</v>
      </c>
      <c r="G414" s="41">
        <v>990</v>
      </c>
    </row>
    <row r="415" spans="1:7" s="166" customFormat="1" ht="38.25">
      <c r="A415" s="155">
        <v>3299</v>
      </c>
      <c r="B415" s="155" t="s">
        <v>685</v>
      </c>
      <c r="C415" s="156" t="s">
        <v>569</v>
      </c>
      <c r="D415" s="157" t="s">
        <v>65</v>
      </c>
      <c r="E415" s="165">
        <v>1050</v>
      </c>
      <c r="F415" s="136">
        <f t="shared" si="12"/>
        <v>1106.7</v>
      </c>
      <c r="G415" s="166">
        <v>1100</v>
      </c>
    </row>
    <row r="416" spans="1:7" s="41" customFormat="1" ht="12.75">
      <c r="A416" s="38">
        <v>336</v>
      </c>
      <c r="B416" s="38" t="s">
        <v>570</v>
      </c>
      <c r="C416" s="39" t="s">
        <v>31</v>
      </c>
      <c r="D416" s="40" t="s">
        <v>65</v>
      </c>
      <c r="E416" s="101">
        <v>1630</v>
      </c>
      <c r="F416" s="136">
        <f t="shared" si="12"/>
        <v>1718.02</v>
      </c>
      <c r="G416" s="41">
        <v>1700</v>
      </c>
    </row>
    <row r="417" spans="1:7" s="159" customFormat="1" ht="12.75">
      <c r="A417" s="155">
        <v>3300</v>
      </c>
      <c r="B417" s="155" t="s">
        <v>571</v>
      </c>
      <c r="C417" s="156" t="s">
        <v>573</v>
      </c>
      <c r="D417" s="157" t="s">
        <v>65</v>
      </c>
      <c r="E417" s="158">
        <v>5200</v>
      </c>
      <c r="F417" s="136">
        <f t="shared" si="12"/>
        <v>5480.8</v>
      </c>
      <c r="G417" s="159">
        <v>5500</v>
      </c>
    </row>
    <row r="418" spans="1:7" s="159" customFormat="1" ht="12.75">
      <c r="A418" s="155">
        <v>3301</v>
      </c>
      <c r="B418" s="155" t="s">
        <v>572</v>
      </c>
      <c r="C418" s="156" t="s">
        <v>32</v>
      </c>
      <c r="D418" s="157" t="s">
        <v>65</v>
      </c>
      <c r="E418" s="158">
        <v>3000</v>
      </c>
      <c r="F418" s="136">
        <f t="shared" si="12"/>
        <v>3162</v>
      </c>
      <c r="G418" s="159">
        <v>3200</v>
      </c>
    </row>
    <row r="419" spans="1:6" s="41" customFormat="1" ht="18" customHeight="1">
      <c r="A419" s="452" t="s">
        <v>33</v>
      </c>
      <c r="B419" s="452"/>
      <c r="C419" s="452"/>
      <c r="D419" s="452"/>
      <c r="E419" s="101"/>
      <c r="F419" s="136">
        <f t="shared" si="12"/>
        <v>0</v>
      </c>
    </row>
    <row r="420" spans="1:6" s="41" customFormat="1" ht="25.5">
      <c r="A420" s="38">
        <v>1165</v>
      </c>
      <c r="B420" s="38" t="s">
        <v>584</v>
      </c>
      <c r="C420" s="39" t="s">
        <v>34</v>
      </c>
      <c r="D420" s="50" t="s">
        <v>55</v>
      </c>
      <c r="E420" s="101">
        <v>1500</v>
      </c>
      <c r="F420" s="136">
        <f t="shared" si="12"/>
        <v>1581</v>
      </c>
    </row>
    <row r="421" spans="1:6" s="41" customFormat="1" ht="25.5">
      <c r="A421" s="38">
        <v>1166</v>
      </c>
      <c r="B421" s="38" t="s">
        <v>585</v>
      </c>
      <c r="C421" s="39" t="s">
        <v>35</v>
      </c>
      <c r="D421" s="40" t="s">
        <v>55</v>
      </c>
      <c r="E421" s="101">
        <v>1100</v>
      </c>
      <c r="F421" s="136">
        <f t="shared" si="12"/>
        <v>1159.4</v>
      </c>
    </row>
    <row r="422" spans="1:7" s="159" customFormat="1" ht="12.75">
      <c r="A422" s="155">
        <v>3302</v>
      </c>
      <c r="B422" s="155" t="s">
        <v>643</v>
      </c>
      <c r="C422" s="156" t="s">
        <v>642</v>
      </c>
      <c r="D422" s="157" t="s">
        <v>51</v>
      </c>
      <c r="E422" s="158">
        <v>5200</v>
      </c>
      <c r="F422" s="136">
        <f t="shared" si="12"/>
        <v>5480.8</v>
      </c>
      <c r="G422" s="159">
        <v>5500</v>
      </c>
    </row>
    <row r="423" spans="1:7" s="159" customFormat="1" ht="12.75">
      <c r="A423" s="155">
        <v>3303</v>
      </c>
      <c r="B423" s="155" t="s">
        <v>649</v>
      </c>
      <c r="C423" s="156" t="s">
        <v>648</v>
      </c>
      <c r="D423" s="157" t="s">
        <v>51</v>
      </c>
      <c r="E423" s="158">
        <v>1260</v>
      </c>
      <c r="F423" s="136">
        <f t="shared" si="12"/>
        <v>1328.04</v>
      </c>
      <c r="G423" s="159">
        <v>1300</v>
      </c>
    </row>
    <row r="424" spans="1:7" s="159" customFormat="1" ht="12.75">
      <c r="A424" s="155">
        <v>3304</v>
      </c>
      <c r="B424" s="155" t="s">
        <v>650</v>
      </c>
      <c r="C424" s="156" t="s">
        <v>651</v>
      </c>
      <c r="D424" s="157" t="s">
        <v>51</v>
      </c>
      <c r="E424" s="158">
        <v>3800</v>
      </c>
      <c r="F424" s="136">
        <f t="shared" si="12"/>
        <v>4005.2</v>
      </c>
      <c r="G424" s="159">
        <v>4000</v>
      </c>
    </row>
    <row r="425" spans="1:7" s="159" customFormat="1" ht="12.75">
      <c r="A425" s="155">
        <v>3305</v>
      </c>
      <c r="B425" s="155" t="s">
        <v>605</v>
      </c>
      <c r="C425" s="156" t="s">
        <v>686</v>
      </c>
      <c r="D425" s="157" t="s">
        <v>51</v>
      </c>
      <c r="E425" s="158">
        <v>11300</v>
      </c>
      <c r="F425" s="136">
        <f t="shared" si="12"/>
        <v>11910.2</v>
      </c>
      <c r="G425" s="159">
        <v>11900</v>
      </c>
    </row>
    <row r="426" spans="1:7" s="159" customFormat="1" ht="12.75">
      <c r="A426" s="155">
        <v>3306</v>
      </c>
      <c r="B426" s="155" t="s">
        <v>605</v>
      </c>
      <c r="C426" s="156" t="s">
        <v>606</v>
      </c>
      <c r="D426" s="157" t="s">
        <v>51</v>
      </c>
      <c r="E426" s="158">
        <v>11300</v>
      </c>
      <c r="F426" s="136">
        <f t="shared" si="12"/>
        <v>11910.2</v>
      </c>
      <c r="G426" s="159">
        <v>11900</v>
      </c>
    </row>
    <row r="427" spans="1:7" s="159" customFormat="1" ht="25.5">
      <c r="A427" s="155">
        <v>3307</v>
      </c>
      <c r="B427" s="155" t="s">
        <v>605</v>
      </c>
      <c r="C427" s="156" t="s">
        <v>687</v>
      </c>
      <c r="D427" s="157" t="s">
        <v>51</v>
      </c>
      <c r="E427" s="158">
        <v>11300</v>
      </c>
      <c r="F427" s="136">
        <f t="shared" si="12"/>
        <v>11910.2</v>
      </c>
      <c r="G427" s="159">
        <v>11900</v>
      </c>
    </row>
    <row r="428" spans="1:7" s="33" customFormat="1" ht="12.75">
      <c r="A428" s="38">
        <v>1164</v>
      </c>
      <c r="B428" s="38" t="s">
        <v>620</v>
      </c>
      <c r="C428" s="109" t="s">
        <v>619</v>
      </c>
      <c r="D428" s="40" t="s">
        <v>51</v>
      </c>
      <c r="E428" s="98">
        <v>15270</v>
      </c>
      <c r="F428" s="136">
        <f t="shared" si="12"/>
        <v>16094.58</v>
      </c>
      <c r="G428" s="33">
        <v>16000</v>
      </c>
    </row>
    <row r="429" spans="1:6" s="41" customFormat="1" ht="24" customHeight="1">
      <c r="A429" s="462" t="s">
        <v>36</v>
      </c>
      <c r="B429" s="462"/>
      <c r="C429" s="462"/>
      <c r="D429" s="462"/>
      <c r="E429" s="101"/>
      <c r="F429" s="136">
        <f t="shared" si="12"/>
        <v>0</v>
      </c>
    </row>
    <row r="430" spans="1:6" s="41" customFormat="1" ht="12.75">
      <c r="A430" s="38">
        <v>1363</v>
      </c>
      <c r="B430" s="38" t="s">
        <v>587</v>
      </c>
      <c r="C430" s="39" t="s">
        <v>37</v>
      </c>
      <c r="D430" s="40" t="s">
        <v>55</v>
      </c>
      <c r="E430" s="101">
        <v>1500</v>
      </c>
      <c r="F430" s="136">
        <f t="shared" si="12"/>
        <v>1581</v>
      </c>
    </row>
    <row r="431" spans="1:6" s="41" customFormat="1" ht="12.75">
      <c r="A431" s="38">
        <v>1364</v>
      </c>
      <c r="B431" s="38" t="s">
        <v>588</v>
      </c>
      <c r="C431" s="39" t="s">
        <v>38</v>
      </c>
      <c r="D431" s="40" t="s">
        <v>55</v>
      </c>
      <c r="E431" s="101">
        <v>1100</v>
      </c>
      <c r="F431" s="136">
        <f t="shared" si="12"/>
        <v>1159.4</v>
      </c>
    </row>
    <row r="432" spans="1:7" s="41" customFormat="1" ht="16.5" customHeight="1">
      <c r="A432" s="38">
        <v>1356</v>
      </c>
      <c r="B432" s="38" t="s">
        <v>589</v>
      </c>
      <c r="C432" s="39" t="s">
        <v>39</v>
      </c>
      <c r="D432" s="40" t="s">
        <v>51</v>
      </c>
      <c r="E432" s="101">
        <v>520</v>
      </c>
      <c r="F432" s="136">
        <f t="shared" si="12"/>
        <v>548.08</v>
      </c>
      <c r="G432" s="41">
        <v>550</v>
      </c>
    </row>
    <row r="433" spans="1:7" s="41" customFormat="1" ht="25.5">
      <c r="A433" s="38">
        <v>1351</v>
      </c>
      <c r="B433" s="38" t="s">
        <v>590</v>
      </c>
      <c r="C433" s="39" t="s">
        <v>40</v>
      </c>
      <c r="D433" s="40" t="s">
        <v>51</v>
      </c>
      <c r="E433" s="101">
        <v>520</v>
      </c>
      <c r="F433" s="136">
        <f t="shared" si="12"/>
        <v>548.08</v>
      </c>
      <c r="G433" s="41">
        <v>550</v>
      </c>
    </row>
    <row r="434" spans="1:7" s="41" customFormat="1" ht="25.5">
      <c r="A434" s="38">
        <v>1349</v>
      </c>
      <c r="B434" s="38" t="s">
        <v>591</v>
      </c>
      <c r="C434" s="39" t="s">
        <v>196</v>
      </c>
      <c r="D434" s="40" t="s">
        <v>51</v>
      </c>
      <c r="E434" s="101">
        <v>800</v>
      </c>
      <c r="F434" s="136">
        <f t="shared" si="12"/>
        <v>843.2</v>
      </c>
      <c r="G434" s="41">
        <v>850</v>
      </c>
    </row>
    <row r="435" spans="1:7" s="159" customFormat="1" ht="12.75">
      <c r="A435" s="155">
        <v>3308</v>
      </c>
      <c r="B435" s="155" t="s">
        <v>592</v>
      </c>
      <c r="C435" s="156" t="s">
        <v>586</v>
      </c>
      <c r="D435" s="157" t="s">
        <v>51</v>
      </c>
      <c r="E435" s="158">
        <v>570</v>
      </c>
      <c r="F435" s="136">
        <f t="shared" si="12"/>
        <v>600.78</v>
      </c>
      <c r="G435" s="159">
        <v>600</v>
      </c>
    </row>
    <row r="436" spans="1:7" s="41" customFormat="1" ht="12.75">
      <c r="A436" s="38">
        <v>1359</v>
      </c>
      <c r="B436" s="38" t="s">
        <v>594</v>
      </c>
      <c r="C436" s="39" t="s">
        <v>593</v>
      </c>
      <c r="D436" s="40" t="s">
        <v>51</v>
      </c>
      <c r="E436" s="101">
        <v>400</v>
      </c>
      <c r="F436" s="136">
        <f t="shared" si="12"/>
        <v>421.6</v>
      </c>
      <c r="G436" s="41">
        <v>420</v>
      </c>
    </row>
    <row r="437" spans="1:7" s="41" customFormat="1" ht="12.75">
      <c r="A437" s="38">
        <v>1357</v>
      </c>
      <c r="B437" s="38" t="s">
        <v>594</v>
      </c>
      <c r="C437" s="39" t="s">
        <v>595</v>
      </c>
      <c r="D437" s="40" t="s">
        <v>51</v>
      </c>
      <c r="E437" s="101">
        <v>620</v>
      </c>
      <c r="F437" s="136">
        <f t="shared" si="12"/>
        <v>653.48</v>
      </c>
      <c r="G437" s="41">
        <v>650</v>
      </c>
    </row>
    <row r="438" spans="1:7" s="41" customFormat="1" ht="12.75">
      <c r="A438" s="38">
        <v>1348</v>
      </c>
      <c r="B438" s="38" t="s">
        <v>597</v>
      </c>
      <c r="C438" s="39" t="s">
        <v>41</v>
      </c>
      <c r="D438" s="40" t="s">
        <v>51</v>
      </c>
      <c r="E438" s="101">
        <v>400</v>
      </c>
      <c r="F438" s="136">
        <f t="shared" si="12"/>
        <v>421.6</v>
      </c>
      <c r="G438" s="41">
        <v>420</v>
      </c>
    </row>
    <row r="439" spans="1:7" s="159" customFormat="1" ht="12.75">
      <c r="A439" s="155">
        <v>3309</v>
      </c>
      <c r="B439" s="155" t="s">
        <v>598</v>
      </c>
      <c r="C439" s="156" t="s">
        <v>596</v>
      </c>
      <c r="D439" s="157" t="s">
        <v>51</v>
      </c>
      <c r="E439" s="158">
        <v>520</v>
      </c>
      <c r="F439" s="136">
        <f t="shared" si="12"/>
        <v>548.08</v>
      </c>
      <c r="G439" s="159">
        <v>550</v>
      </c>
    </row>
    <row r="440" spans="1:6" s="41" customFormat="1" ht="21" customHeight="1">
      <c r="A440" s="452" t="s">
        <v>42</v>
      </c>
      <c r="B440" s="452"/>
      <c r="C440" s="452"/>
      <c r="D440" s="452"/>
      <c r="E440" s="101"/>
      <c r="F440" s="136">
        <f t="shared" si="12"/>
        <v>0</v>
      </c>
    </row>
    <row r="441" spans="1:7" s="41" customFormat="1" ht="25.5">
      <c r="A441" s="38">
        <v>542</v>
      </c>
      <c r="B441" s="38" t="s">
        <v>599</v>
      </c>
      <c r="C441" s="39" t="s">
        <v>43</v>
      </c>
      <c r="D441" s="40" t="s">
        <v>55</v>
      </c>
      <c r="E441" s="101">
        <v>1800</v>
      </c>
      <c r="F441" s="136">
        <f t="shared" si="12"/>
        <v>1897.2</v>
      </c>
      <c r="G441" s="41">
        <v>1900</v>
      </c>
    </row>
    <row r="442" spans="1:7" s="41" customFormat="1" ht="27" customHeight="1">
      <c r="A442" s="38">
        <v>1173</v>
      </c>
      <c r="B442" s="38" t="s">
        <v>600</v>
      </c>
      <c r="C442" s="39" t="s">
        <v>44</v>
      </c>
      <c r="D442" s="40" t="s">
        <v>55</v>
      </c>
      <c r="E442" s="101">
        <v>1400</v>
      </c>
      <c r="F442" s="136">
        <f t="shared" si="12"/>
        <v>1475.6</v>
      </c>
      <c r="G442" s="41">
        <v>1500</v>
      </c>
    </row>
    <row r="443" spans="1:6" s="41" customFormat="1" ht="12.75">
      <c r="A443" s="221">
        <v>3323</v>
      </c>
      <c r="B443" s="38" t="s">
        <v>599</v>
      </c>
      <c r="C443" s="39" t="s">
        <v>725</v>
      </c>
      <c r="D443" s="40" t="s">
        <v>55</v>
      </c>
      <c r="E443" s="101"/>
      <c r="F443" s="136"/>
    </row>
    <row r="444" spans="1:6" s="41" customFormat="1" ht="12.75">
      <c r="A444" s="221">
        <v>3324</v>
      </c>
      <c r="B444" s="38" t="s">
        <v>600</v>
      </c>
      <c r="C444" s="39" t="s">
        <v>724</v>
      </c>
      <c r="D444" s="40" t="s">
        <v>55</v>
      </c>
      <c r="E444" s="101"/>
      <c r="F444" s="136"/>
    </row>
    <row r="445" spans="1:7" s="37" customFormat="1" ht="25.5">
      <c r="A445" s="34">
        <v>833</v>
      </c>
      <c r="B445" s="115" t="s">
        <v>601</v>
      </c>
      <c r="C445" s="35" t="s">
        <v>45</v>
      </c>
      <c r="D445" s="36" t="s">
        <v>55</v>
      </c>
      <c r="E445" s="100">
        <v>1800</v>
      </c>
      <c r="F445" s="136">
        <f t="shared" si="12"/>
        <v>1897.2</v>
      </c>
      <c r="G445" s="37">
        <v>1900</v>
      </c>
    </row>
    <row r="446" spans="1:7" s="37" customFormat="1" ht="25.5">
      <c r="A446" s="34">
        <v>834</v>
      </c>
      <c r="B446" s="115" t="s">
        <v>602</v>
      </c>
      <c r="C446" s="35" t="s">
        <v>190</v>
      </c>
      <c r="D446" s="36" t="s">
        <v>55</v>
      </c>
      <c r="E446" s="100">
        <v>1400</v>
      </c>
      <c r="F446" s="136">
        <f t="shared" si="12"/>
        <v>1475.6</v>
      </c>
      <c r="G446" s="37">
        <v>1500</v>
      </c>
    </row>
    <row r="447" spans="1:7" s="41" customFormat="1" ht="12.75">
      <c r="A447" s="51">
        <v>3013</v>
      </c>
      <c r="B447" s="38" t="s">
        <v>603</v>
      </c>
      <c r="C447" s="39" t="s">
        <v>224</v>
      </c>
      <c r="D447" s="40" t="s">
        <v>55</v>
      </c>
      <c r="E447" s="101">
        <v>1500</v>
      </c>
      <c r="F447" s="136">
        <f t="shared" si="12"/>
        <v>1581</v>
      </c>
      <c r="G447" s="41">
        <v>1600</v>
      </c>
    </row>
    <row r="448" spans="1:7" s="41" customFormat="1" ht="12.75">
      <c r="A448" s="51">
        <v>3014</v>
      </c>
      <c r="B448" s="38" t="s">
        <v>604</v>
      </c>
      <c r="C448" s="39" t="s">
        <v>225</v>
      </c>
      <c r="D448" s="40" t="s">
        <v>55</v>
      </c>
      <c r="E448" s="101">
        <v>1100</v>
      </c>
      <c r="F448" s="136">
        <f t="shared" si="12"/>
        <v>1159.4</v>
      </c>
      <c r="G448" s="41">
        <v>1200</v>
      </c>
    </row>
    <row r="449" s="41" customFormat="1" ht="12.75"/>
    <row r="450" s="41" customFormat="1" ht="12.75"/>
    <row r="452" spans="1:4" ht="12.75">
      <c r="A452" s="60" t="s">
        <v>203</v>
      </c>
      <c r="B452" s="60"/>
      <c r="C452" s="60"/>
      <c r="D452" s="60"/>
    </row>
    <row r="453" spans="1:4" ht="12.75">
      <c r="A453" s="60" t="s">
        <v>711</v>
      </c>
      <c r="B453" s="61"/>
      <c r="C453" s="61"/>
      <c r="D453" s="61"/>
    </row>
    <row r="454" spans="1:4" ht="12.75">
      <c r="A454" s="60" t="s">
        <v>205</v>
      </c>
      <c r="B454" s="61"/>
      <c r="C454" s="61"/>
      <c r="D454" s="61"/>
    </row>
    <row r="455" spans="1:4" ht="12.75">
      <c r="A455" s="60" t="s">
        <v>220</v>
      </c>
      <c r="B455" s="61"/>
      <c r="C455" s="61"/>
      <c r="D455" s="62"/>
    </row>
    <row r="456" spans="1:4" ht="12.75">
      <c r="A456" s="60"/>
      <c r="B456" s="61"/>
      <c r="C456" s="61"/>
      <c r="D456" s="62"/>
    </row>
    <row r="457" spans="1:4" ht="12.75">
      <c r="A457" s="60" t="s">
        <v>712</v>
      </c>
      <c r="B457" s="61"/>
      <c r="C457" s="61"/>
      <c r="D457" s="61"/>
    </row>
    <row r="458" spans="1:4" ht="12.75">
      <c r="A458" s="60" t="s">
        <v>204</v>
      </c>
      <c r="B458" s="61"/>
      <c r="C458" s="61"/>
      <c r="D458" s="61"/>
    </row>
    <row r="459" spans="1:4" ht="12.75">
      <c r="A459" s="60" t="s">
        <v>205</v>
      </c>
      <c r="B459" s="61"/>
      <c r="C459" s="61"/>
      <c r="D459" s="61"/>
    </row>
    <row r="460" spans="1:4" ht="12.75">
      <c r="A460" s="60" t="s">
        <v>220</v>
      </c>
      <c r="B460" s="61"/>
      <c r="C460" s="61"/>
      <c r="D460" s="62"/>
    </row>
    <row r="461" spans="1:247" ht="12.75">
      <c r="A461" s="63"/>
      <c r="B461" s="63"/>
      <c r="C461" s="64"/>
      <c r="D461" s="65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</row>
    <row r="462" spans="1:247" ht="12.75">
      <c r="A462" s="63"/>
      <c r="B462" s="63"/>
      <c r="C462" s="64"/>
      <c r="D462" s="65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</row>
    <row r="463" spans="1:247" ht="12.75">
      <c r="A463" s="67" t="s">
        <v>229</v>
      </c>
      <c r="B463" s="63"/>
      <c r="C463" s="64"/>
      <c r="D463" s="65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</row>
    <row r="464" spans="1:247" ht="12.75">
      <c r="A464" s="63"/>
      <c r="B464" s="63"/>
      <c r="C464" s="64"/>
      <c r="D464" s="65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</row>
    <row r="465" spans="5:247" ht="12.7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</row>
    <row r="466" spans="1:247" ht="12.75">
      <c r="A466" s="67" t="s">
        <v>221</v>
      </c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</row>
    <row r="469" ht="12.75">
      <c r="A469" s="67" t="s">
        <v>228</v>
      </c>
    </row>
    <row r="474" s="41" customFormat="1" ht="12.75"/>
    <row r="475" s="41" customFormat="1" ht="12.75"/>
  </sheetData>
  <sheetProtection selectLockedCells="1" selectUnlockedCells="1"/>
  <mergeCells count="28">
    <mergeCell ref="A429:D429"/>
    <mergeCell ref="A440:D440"/>
    <mergeCell ref="A297:D297"/>
    <mergeCell ref="A309:D309"/>
    <mergeCell ref="A329:D329"/>
    <mergeCell ref="A378:D378"/>
    <mergeCell ref="A400:D400"/>
    <mergeCell ref="A406:D406"/>
    <mergeCell ref="A93:D93"/>
    <mergeCell ref="A224:D224"/>
    <mergeCell ref="A270:D270"/>
    <mergeCell ref="A80:D80"/>
    <mergeCell ref="A105:D105"/>
    <mergeCell ref="A419:D419"/>
    <mergeCell ref="A90:E90"/>
    <mergeCell ref="A102:E102"/>
    <mergeCell ref="A43:D43"/>
    <mergeCell ref="A48:D48"/>
    <mergeCell ref="A53:D53"/>
    <mergeCell ref="A58:D58"/>
    <mergeCell ref="A63:D63"/>
    <mergeCell ref="A75:D75"/>
    <mergeCell ref="A7:D7"/>
    <mergeCell ref="A8:D8"/>
    <mergeCell ref="A9:D9"/>
    <mergeCell ref="A38:D38"/>
    <mergeCell ref="A13:D13"/>
    <mergeCell ref="A31:D31"/>
  </mergeCells>
  <printOptions/>
  <pageMargins left="0.4330708661417323" right="0.4724409448818898" top="0.3937007874015748" bottom="0.6299212598425197" header="0.5118110236220472" footer="0.3937007874015748"/>
  <pageSetup fitToHeight="0" fitToWidth="1" horizontalDpi="600" verticalDpi="600" orientation="portrait" paperSize="9" scale="86" r:id="rId1"/>
  <headerFooter alignWithMargins="0">
    <oddFooter>&amp;C&amp;P из &amp;N</oddFooter>
  </headerFooter>
  <rowBreaks count="9" manualBreakCount="9">
    <brk id="47" max="6" man="1"/>
    <brk id="85" max="6" man="1"/>
    <brk id="136" max="6" man="1"/>
    <brk id="179" max="6" man="1"/>
    <brk id="238" max="6" man="1"/>
    <brk id="280" max="6" man="1"/>
    <brk id="328" max="6" man="1"/>
    <brk id="371" max="6" man="1"/>
    <brk id="4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Чудинов Антон Леонидович</cp:lastModifiedBy>
  <cp:lastPrinted>2018-12-25T09:35:11Z</cp:lastPrinted>
  <dcterms:created xsi:type="dcterms:W3CDTF">2017-12-08T10:49:57Z</dcterms:created>
  <dcterms:modified xsi:type="dcterms:W3CDTF">2019-01-16T16:14:12Z</dcterms:modified>
  <cp:category/>
  <cp:version/>
  <cp:contentType/>
  <cp:contentStatus/>
</cp:coreProperties>
</file>