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2" yWindow="65454" windowWidth="14020" windowHeight="10542" activeTab="0"/>
  </bookViews>
  <sheets>
    <sheet name="Тарифы" sheetId="1" r:id="rId1"/>
  </sheets>
  <definedNames>
    <definedName name="_xlnm._FilterDatabase" localSheetId="0" hidden="1">'Тарифы'!$A$7:$H$176</definedName>
    <definedName name="_xlnm.Print_Titles" localSheetId="0">'Тарифы'!$7:$11</definedName>
    <definedName name="_xlnm.Print_Area" localSheetId="0">'Тарифы'!$A$1:$G$2446</definedName>
  </definedNames>
  <calcPr fullCalcOnLoad="1"/>
</workbook>
</file>

<file path=xl/sharedStrings.xml><?xml version="1.0" encoding="utf-8"?>
<sst xmlns="http://schemas.openxmlformats.org/spreadsheetml/2006/main" count="6142" uniqueCount="3406">
  <si>
    <t>анализ кала на простейшие</t>
  </si>
  <si>
    <t>Цитологическое исследование мазка по договорам с организациями</t>
  </si>
  <si>
    <r>
      <t xml:space="preserve">Предварительный медосмотр </t>
    </r>
    <r>
      <rPr>
        <sz val="11"/>
        <rFont val="Arial"/>
        <family val="2"/>
      </rPr>
      <t>врачами-специалистами детей, устраивающихся в детские учреждения, учебные заведения</t>
    </r>
  </si>
  <si>
    <t>Взятие мазков на флору по договорам с организациями</t>
  </si>
  <si>
    <t>Взятие мазков на цитологическое исследование по договорам с организациями</t>
  </si>
  <si>
    <t xml:space="preserve">Медицинский осмотр при устройстве на работу </t>
  </si>
  <si>
    <t>2.2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</si>
  <si>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</si>
  <si>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</si>
  <si>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</si>
  <si>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</si>
  <si>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</si>
  <si>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</si>
  <si>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</si>
  <si>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</si>
  <si>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</si>
  <si>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</si>
  <si>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3.2.7</t>
  </si>
  <si>
    <t>5.3</t>
  </si>
  <si>
    <t>5.4</t>
  </si>
  <si>
    <t>5.5</t>
  </si>
  <si>
    <t>5.6</t>
  </si>
  <si>
    <t>5.7</t>
  </si>
  <si>
    <t>5.8</t>
  </si>
  <si>
    <t>6.3</t>
  </si>
  <si>
    <t>6.4</t>
  </si>
  <si>
    <t>6.5</t>
  </si>
  <si>
    <t>6.6</t>
  </si>
  <si>
    <t>6.7</t>
  </si>
  <si>
    <t>6.8</t>
  </si>
  <si>
    <t>6.9</t>
  </si>
  <si>
    <t>7.5</t>
  </si>
  <si>
    <t>7.6</t>
  </si>
  <si>
    <t xml:space="preserve">исследование </t>
  </si>
  <si>
    <t>Гепатит "В" в Лаборатории диагностики СПИДа</t>
  </si>
  <si>
    <t>Общий анализ крови в  КДЛ</t>
  </si>
  <si>
    <t>стационар (общая палата) в терапевтическом и инфекционном корпусах</t>
  </si>
  <si>
    <t>стационар (индивидуальная  палата или 2-х местная) в терапевтическом и инфекционном корпусах</t>
  </si>
  <si>
    <t>без учета стоимости наркоза и имплантов, с учетом гистологич.исслед</t>
  </si>
  <si>
    <t>Цена указана без учета стоимости наркоза и протезов (имплантов)</t>
  </si>
  <si>
    <t>Факоимульсификация, включая стоимость ИОЛ</t>
  </si>
  <si>
    <t>УЗИ тазобедренных суставов детям до 1 года</t>
  </si>
  <si>
    <t>Гистероскопия</t>
  </si>
  <si>
    <t xml:space="preserve">Искусственное прерывание беременности (аборт медицинский) </t>
  </si>
  <si>
    <t>Раздельное диагностическое выскабливание</t>
  </si>
  <si>
    <t>1 процедура</t>
  </si>
  <si>
    <t>Радиоволновая диатермокоагуляция шейки матки</t>
  </si>
  <si>
    <t>Доплерометрия</t>
  </si>
  <si>
    <t>18</t>
  </si>
  <si>
    <t>Цистоскопия для мужчин</t>
  </si>
  <si>
    <t>Цистоскопия для женщин</t>
  </si>
  <si>
    <t>Инсаляция в мочевой пузырь</t>
  </si>
  <si>
    <t>Уставновка уретрального катетера</t>
  </si>
  <si>
    <t>Забор материала и исследование на Демодекс</t>
  </si>
  <si>
    <t>Исследование на грибки гладкой кожи и ногтевой пластинки и намикроспорию волосистой части головы</t>
  </si>
  <si>
    <t>на дому</t>
  </si>
  <si>
    <t>Рентгенография в палате</t>
  </si>
  <si>
    <t>Электрокаутеризация тубэктомия при внематочной беременности</t>
  </si>
  <si>
    <t>Магнитолазерная терапия в лечении урологических и гинекологических заболеваний</t>
  </si>
  <si>
    <t>Удаление кондилом (диатермокоагуляция)</t>
  </si>
  <si>
    <t xml:space="preserve">Профилактический осмотр врачом-офтальмологом, имеющим степень </t>
  </si>
  <si>
    <t>Профилактический осмотр врачом-офтальмологом</t>
  </si>
  <si>
    <t>анализ мазка на патогенную микрофлору</t>
  </si>
  <si>
    <t>Сифилис ранний и врожденный "М"</t>
  </si>
  <si>
    <t>Мануальная терапия на дому</t>
  </si>
  <si>
    <t>тропонин</t>
  </si>
  <si>
    <t>Анализ секрета простаты</t>
  </si>
  <si>
    <t>микроальбумин</t>
  </si>
  <si>
    <t>амилаза</t>
  </si>
  <si>
    <t>хлориды</t>
  </si>
  <si>
    <t xml:space="preserve">анализ кала на кишечную группу (дизентерия,сальмонеллез, УПКП) </t>
  </si>
  <si>
    <t>забор крови на серологические исследования</t>
  </si>
  <si>
    <t>Подбор (или заполнение) медицинским регистратором Психоневрологического отделения ГБУЗ МО "ДЦГБ" Медицинской карты пациента, получающего медицинскую помощь в амбулаторных условиях (Форма № 025/у)</t>
  </si>
  <si>
    <t>оформление</t>
  </si>
  <si>
    <t>2.2.1</t>
  </si>
  <si>
    <t>врачом -офтальмологом</t>
  </si>
  <si>
    <t>С оформлением  Медицинской справки  в соответствии с  приказом Минздравсоцразвития РФ от 02.05.2012 №441н по результатам осмотра о наличии (отсутствии) у гражданина заболевания.</t>
  </si>
  <si>
    <t>2.2.2</t>
  </si>
  <si>
    <t>врачом -психиатром-наркологом</t>
  </si>
  <si>
    <t xml:space="preserve">С оформлением: 
 1. Медицинской справки по результатам осмотра о наличии (отсутствии) у гражданина заболевания (в соответствии с  приказом Минздравсоцразвития РФ от 02.05.2012 №441н 
2. Медицинского заключения об отсутствии в организме человека наркотических средств, психотропных веществ и их метаболитов - Форма № 003-О/у в 2-х экземплярах
 (выдается после проведенного 
химико-токсикологического исследования в лаборатории, имеющей лицензию на производство исследований согласно  приказу МЗ РФ от 30.06.2016 года №441н).
</t>
  </si>
  <si>
    <t>2.2.3</t>
  </si>
  <si>
    <t>врачом психиатром</t>
  </si>
  <si>
    <t>С оформлением  Медицинской справки  по результатам осмотра о наличии (отсутствии) у гражданина заболевания (в соответствии с  приказом Минздравсоцразвития РФ от 02.05.2012 №441н).</t>
  </si>
  <si>
    <t>Определение наличия психоактивных веществ в моче(Предварительное химико-токсилогическое исследование)</t>
  </si>
  <si>
    <t>одно исследование</t>
  </si>
  <si>
    <t>Химико-токсикологическое исследование в химико-токсикологической лаборатории с производством отбора образцов биологического материала  (мочи), выдачей Справки о результатах химико-токсикологических исследований - учётная форма №454/у-06, утвержденная приказом Минздравсоцразвития  РФ от 27.01.2006 №40</t>
  </si>
  <si>
    <t>Исследование уровня психоактивных веществ в моче(подтверждающие химико-токсикологические исследования)</t>
  </si>
  <si>
    <t>Химико-токсикологическое исследование проводится в химико-токсикологической лаборатории в случае наличия в образце биологического объекта (моче) наркотических средств, психотропных веществ и их метаболитов согласно приказу МЗ РФ от 30.06.2016г № 441н</t>
  </si>
  <si>
    <t>Выдача дубликата справки</t>
  </si>
  <si>
    <t>медицинмкий осмотр врачами специалистами:</t>
  </si>
  <si>
    <t>462.1</t>
  </si>
  <si>
    <t>ВИЧ-инфекция ( на антиген и антитела)</t>
  </si>
  <si>
    <t>при заключении договора с организайией</t>
  </si>
  <si>
    <t>462.2</t>
  </si>
  <si>
    <t>Сифилис (суммарный "G" и "М")</t>
  </si>
  <si>
    <t>405.1</t>
  </si>
  <si>
    <t>при заключении договора с организацией</t>
  </si>
  <si>
    <t>1101</t>
  </si>
  <si>
    <t>964.1</t>
  </si>
  <si>
    <t>Лапаротомия, ушивание отверстий и дефектов полых органов</t>
  </si>
  <si>
    <t>920.1</t>
  </si>
  <si>
    <t>Ангиопластика артерий нижних конечностей</t>
  </si>
  <si>
    <t>Химико-токсикологическое исследование в химико-токсикологической лаборатории в случае наличия в образце биологического объекта (моче) наркотических средств, психотропных веществ и их метаболитов согласно приказу МЗ РФ от 30.06.2016г № 441н</t>
  </si>
  <si>
    <t>Экстракция катаракты экстракапсул.без имплантации интраокулярной линзы</t>
  </si>
  <si>
    <t>Удаление холязиона</t>
  </si>
  <si>
    <t>Удаление птеригиума</t>
  </si>
  <si>
    <t>Удаление папиллом</t>
  </si>
  <si>
    <t>Медикаментозный аборт</t>
  </si>
  <si>
    <t>Консультация врача-трансфузиолога</t>
  </si>
  <si>
    <t>угревой сыпи</t>
  </si>
  <si>
    <t>% изменения</t>
  </si>
  <si>
    <t>методом "Торпедо" с использованием блокаторов алкогольной зависимости и рефлексогенного воздействия</t>
  </si>
  <si>
    <t>психотерапия методом психоанализа, когнитивной и гештальттерапии, нейролингвистического программирования, а также иных методик</t>
  </si>
  <si>
    <t>1 сеанс</t>
  </si>
  <si>
    <t>Исследование соскоба на антеробиоз</t>
  </si>
  <si>
    <t>оториноларинголог</t>
  </si>
  <si>
    <t>Холецистэктомия (внеочередная)</t>
  </si>
  <si>
    <t>Создание искусственной непроходимости маточных труб</t>
  </si>
  <si>
    <t>Флюорография легких (две проекции)</t>
  </si>
  <si>
    <t>удаление доброкачественных  новообразований кожи и подкожной клетчатки размерами от 3-х до 8-и см (или до 5 новообразований)</t>
  </si>
  <si>
    <t>Вирус Эпштейна-Барра</t>
  </si>
  <si>
    <t>Жиардия лямблия</t>
  </si>
  <si>
    <t>Кандида альбиканс</t>
  </si>
  <si>
    <t>Кандида глабрата</t>
  </si>
  <si>
    <t>Аспергиллус фумигатус</t>
  </si>
  <si>
    <t>Гарднерелла вагиналис</t>
  </si>
  <si>
    <t>Диагностика инфекций по РНК возбудителю</t>
  </si>
  <si>
    <t>Вирус гепатита А</t>
  </si>
  <si>
    <t>Вирус гепатитаВ</t>
  </si>
  <si>
    <t>Вирус гепатита С</t>
  </si>
  <si>
    <t>Вирус гепатита Дельта</t>
  </si>
  <si>
    <t>Вирус гепатита Е</t>
  </si>
  <si>
    <t>Вирус гепатита G</t>
  </si>
  <si>
    <t>Вирус краснухи</t>
  </si>
  <si>
    <t>Диагностика генотипов вируса гепатита С</t>
  </si>
  <si>
    <t>Чистка ногтевой пластинки при поражении грибком</t>
  </si>
  <si>
    <t>Оформление выписки из амбулаторной карты</t>
  </si>
  <si>
    <t>Удаление объемных образований головного мозга</t>
  </si>
  <si>
    <t>Бойко докладную написал</t>
  </si>
  <si>
    <t>Диатермокоагуляция шейки матки</t>
  </si>
  <si>
    <t>Диатермокоагуляция наботиевых желез</t>
  </si>
  <si>
    <t>Биопсия шейки матки (с повторным осмотром)</t>
  </si>
  <si>
    <t>Комплексное обследование декретированных групп по направлению органов санэпидслужбы и индивидуально (с пробиркой санэпидслужбы без стоимости обследования)</t>
  </si>
  <si>
    <t>Экстракция катаракты интракапсулярной без имплантации интраокулярной линзы</t>
  </si>
  <si>
    <t>мазок из зева и носа на дифтерию</t>
  </si>
  <si>
    <t>забор кала на бациллоношение</t>
  </si>
  <si>
    <t>Прием врача</t>
  </si>
  <si>
    <t>Взятие мазка</t>
  </si>
  <si>
    <t>забор крови</t>
  </si>
  <si>
    <t>инъекция  с оформлением медицинских документов</t>
  </si>
  <si>
    <t>доза</t>
  </si>
  <si>
    <t>Кардиотокография плода</t>
  </si>
  <si>
    <t>Взятие материала на микроспорию волосистой части головы и на грибки гладкой кожи и ногтевой пластинки</t>
  </si>
  <si>
    <t>Общая анестезия без интубации трахеи</t>
  </si>
  <si>
    <t>Регионарная анестезия</t>
  </si>
  <si>
    <t>Местная анестезия</t>
  </si>
  <si>
    <t>Лапароскопическая резекция яичников</t>
  </si>
  <si>
    <t>Лапароскопическая тубэктомия</t>
  </si>
  <si>
    <t>Лапароскопическое клиппирование яичниковой вены</t>
  </si>
  <si>
    <t>двухсторонняя</t>
  </si>
  <si>
    <t>Пункция узловых образований щитовидной железы (и др) под УЗИ контролем</t>
  </si>
  <si>
    <t>Консультация врача-косметолога (первичная)</t>
  </si>
  <si>
    <t xml:space="preserve">Ультразвуковой  массаж лица </t>
  </si>
  <si>
    <t>спины</t>
  </si>
  <si>
    <t>Омолаживающий уход</t>
  </si>
  <si>
    <t>Косметический массаж лица</t>
  </si>
  <si>
    <t>Внутриочаговое введение лекарственного препарата</t>
  </si>
  <si>
    <t>Гепатит "С" в Лаборатории диагностики СПИДа</t>
  </si>
  <si>
    <t>Диагностика лапароскопическая</t>
  </si>
  <si>
    <t>Светолечение лампой "Биоптрон-2"</t>
  </si>
  <si>
    <t>Лазерные операции:</t>
  </si>
  <si>
    <t>волосистой части головы</t>
  </si>
  <si>
    <t>Радиоволновое удаление доброкачественных новообразований</t>
  </si>
  <si>
    <t>озокерит ( 1 процедура)</t>
  </si>
  <si>
    <t>в платных 1500</t>
  </si>
  <si>
    <t>в инвитро 595</t>
  </si>
  <si>
    <t>в инвитро 470</t>
  </si>
  <si>
    <t>в инвитро 470+300=770</t>
  </si>
  <si>
    <t>в инвитро 210</t>
  </si>
  <si>
    <t>в инвитро 270</t>
  </si>
  <si>
    <t>в инвитро 220</t>
  </si>
  <si>
    <t>в инвитро 225</t>
  </si>
  <si>
    <t>инвитро 280</t>
  </si>
  <si>
    <t>инвитро 530</t>
  </si>
  <si>
    <t>в инвитро 215</t>
  </si>
  <si>
    <t>в инвитро 1100</t>
  </si>
  <si>
    <t>в инвитро 280</t>
  </si>
  <si>
    <t>Узи почек и мочевого пузыря детям</t>
  </si>
  <si>
    <t>Узи мошонки детям</t>
  </si>
  <si>
    <t>Ультразвуковое исследование грудных желез детям</t>
  </si>
  <si>
    <t>Узи щитовидной железы детям</t>
  </si>
  <si>
    <t>Ультразвуковое исследование вилочковой железы детям до года</t>
  </si>
  <si>
    <t>Ультразвуковое исследование мягких тканей (одна анатомическая зона) детям</t>
  </si>
  <si>
    <t>Ультразвуковое исследование лимфатических узлов детям</t>
  </si>
  <si>
    <t>Взятие мазка из соска молочной железы</t>
  </si>
  <si>
    <t>Пункция и склеротерапия кист почек под контролем УЗИ</t>
  </si>
  <si>
    <t>Трансуректральное рассечение мочеточника, литоэкстракция, стентирование мочеточника</t>
  </si>
  <si>
    <t>Оптическая уретротомия при стрикрурах уретры</t>
  </si>
  <si>
    <t>Чрескожная пункционная нефростомия</t>
  </si>
  <si>
    <t>Цистоскопия (исследование)</t>
  </si>
  <si>
    <t>Цистоскопия, установка стента в мочеточник</t>
  </si>
  <si>
    <t>Забор крови из вены</t>
  </si>
  <si>
    <t>Исследование на бледную трепанему</t>
  </si>
  <si>
    <t>Холангиохолецистография</t>
  </si>
  <si>
    <t>Гепатит "С"</t>
  </si>
  <si>
    <t xml:space="preserve">Гепатит "В" </t>
  </si>
  <si>
    <t>Трансаминазы -  аланинтранс (АЛТ)</t>
  </si>
  <si>
    <t>Трансаминазы - аспартатгранс (АSТ)</t>
  </si>
  <si>
    <t>время свертывания крови</t>
  </si>
  <si>
    <t>Единица платной услуги</t>
  </si>
  <si>
    <t>осмотр</t>
  </si>
  <si>
    <t>исследование</t>
  </si>
  <si>
    <t>процедура</t>
  </si>
  <si>
    <t>анализ</t>
  </si>
  <si>
    <t>акт</t>
  </si>
  <si>
    <t>выписка</t>
  </si>
  <si>
    <t>занятие</t>
  </si>
  <si>
    <t>зона</t>
  </si>
  <si>
    <t>койко-день</t>
  </si>
  <si>
    <t>консультация</t>
  </si>
  <si>
    <t>ноготь</t>
  </si>
  <si>
    <t>обследование</t>
  </si>
  <si>
    <t>операция</t>
  </si>
  <si>
    <t>посещение</t>
  </si>
  <si>
    <t>прием</t>
  </si>
  <si>
    <t>проекция</t>
  </si>
  <si>
    <t>сеанс</t>
  </si>
  <si>
    <t>смыв</t>
  </si>
  <si>
    <t>снимок</t>
  </si>
  <si>
    <t>справка</t>
  </si>
  <si>
    <t>час</t>
  </si>
  <si>
    <t>манипуляция</t>
  </si>
  <si>
    <t>сутки</t>
  </si>
  <si>
    <t>трансректальное исследование предстательной железы</t>
  </si>
  <si>
    <t>Функциональная диагностика</t>
  </si>
  <si>
    <t>определение МНО</t>
  </si>
  <si>
    <t>Исследование мазка (с взятием) мужского</t>
  </si>
  <si>
    <t>Исследование мазка (без взятия) женского</t>
  </si>
  <si>
    <t>Анализ крови на сифилис РМП/РПР</t>
  </si>
  <si>
    <t>ВИЧ-инфекция (на антиген и антитела)</t>
  </si>
  <si>
    <t>СА-125 (онкомаркер)</t>
  </si>
  <si>
    <t>в стоматологии должно быть также</t>
  </si>
  <si>
    <t xml:space="preserve">анализ </t>
  </si>
  <si>
    <t>Сифилис  (суммарный "G"  и "М") в Лаборатории диагностики СПИДа</t>
  </si>
  <si>
    <t>Исследование мазка на флору</t>
  </si>
  <si>
    <t>Коагулограмма: (протромбиновый индекс, АЧТВ, АВР, фибриноген.)</t>
  </si>
  <si>
    <t>ВИЧ-инфекция (на антиген и антитела) в Лаборатории диагностики СПИдДа</t>
  </si>
  <si>
    <t>Обследование перед оперативным лечением:</t>
  </si>
  <si>
    <t>Обследование перед проведением М-аборта:</t>
  </si>
  <si>
    <t>приём</t>
  </si>
  <si>
    <t xml:space="preserve">приём </t>
  </si>
  <si>
    <t>УЗИ органов брюшной полости с проведением функциональных проб (с хофитолом)</t>
  </si>
  <si>
    <t>УЗИ беременных</t>
  </si>
  <si>
    <t>I триместр</t>
  </si>
  <si>
    <t>Анализ крови</t>
  </si>
  <si>
    <t>Анализ слизи</t>
  </si>
  <si>
    <t xml:space="preserve">анализ слизи из носа  на стафилококк золотистый </t>
  </si>
  <si>
    <t xml:space="preserve">Прием врачом-специалистом </t>
  </si>
  <si>
    <t xml:space="preserve">Медосмотр водителей </t>
  </si>
  <si>
    <t>Предрейсовый и послерейсовый  медосмотр  водителей (будние дни)</t>
  </si>
  <si>
    <t>Предрейсовый и послерейсовый медосмотр  водителей (выходные дни)</t>
  </si>
  <si>
    <t>Услуги врача маммолога</t>
  </si>
  <si>
    <t>Услуги врача хирурга</t>
  </si>
  <si>
    <t>Услуги врача офтальмолога</t>
  </si>
  <si>
    <t>Процедуры</t>
  </si>
  <si>
    <t>Внутримышечные, подкожные инъекции</t>
  </si>
  <si>
    <t xml:space="preserve">Капельно-внутривенное введение лекарственных препаратов </t>
  </si>
  <si>
    <t>Заключение о профпригодности при устройстве на работу по договорам (КВО)</t>
  </si>
  <si>
    <t>Анализ крови ИФА на сифилис  (суммарный) в Лаборатории диагностики СПИД и вирусных гепатитов</t>
  </si>
  <si>
    <t>Анализ крови ИФА на сифилис (суммарный)  в Лаборатории диагностики СПИД и вирусных гепатитов</t>
  </si>
  <si>
    <t>Рентгенография пяточной кости в одной боковой проекции</t>
  </si>
  <si>
    <t>Опухолевый маркер СА 15-3</t>
  </si>
  <si>
    <t>Опухолевый маркер СА 19-9</t>
  </si>
  <si>
    <t>Опухолевый маркер РЭА</t>
  </si>
  <si>
    <t>Экспресс-диагностика наличия наркотиков в организме (5-ти или 10-ти наркотических и психоактивных веществ)</t>
  </si>
  <si>
    <t>Капельно-внутривенное введение лекарственных препаратов (для амбулаторных больных по назначению врача)</t>
  </si>
  <si>
    <t xml:space="preserve">Индивидуальное ведение беременности с 37 недель с персональным врачом акушером-гинекологом  акушерского отделения                                                                           </t>
  </si>
  <si>
    <t xml:space="preserve">2 консультации с медицинским осмотром </t>
  </si>
  <si>
    <t xml:space="preserve">Присутствие персональной акушерки до родов в родильном зале </t>
  </si>
  <si>
    <t>1 сутки</t>
  </si>
  <si>
    <t>УЗ - исследование матки</t>
  </si>
  <si>
    <t>1 исследования</t>
  </si>
  <si>
    <t>УЗ-Доплерометрия</t>
  </si>
  <si>
    <t>1 исследование</t>
  </si>
  <si>
    <t>Кардиотокография (КТГ)</t>
  </si>
  <si>
    <t>Общий анализ крови</t>
  </si>
  <si>
    <t>2 исследования</t>
  </si>
  <si>
    <t>Бохимический анализ крови: общий белок, общий билирубин, сахар крови, холестерин, АЛТ, АСТ, мочевина, креатинин, триглицериды)</t>
  </si>
  <si>
    <t xml:space="preserve">Коагулограмма </t>
  </si>
  <si>
    <t xml:space="preserve">Забор крови </t>
  </si>
  <si>
    <t>2 раза</t>
  </si>
  <si>
    <t>однократно</t>
  </si>
  <si>
    <t xml:space="preserve">Индивидуальное ведение беременности с 37 недель врачом акушером-гинекологом акушерского отделения </t>
  </si>
  <si>
    <t>1092.0</t>
  </si>
  <si>
    <t>1092.1</t>
  </si>
  <si>
    <t>1092.2</t>
  </si>
  <si>
    <t>1092.3</t>
  </si>
  <si>
    <t>1092.4</t>
  </si>
  <si>
    <t>1092.5</t>
  </si>
  <si>
    <t>1092.6</t>
  </si>
  <si>
    <t>1092.7</t>
  </si>
  <si>
    <t>1092.8</t>
  </si>
  <si>
    <t>1092.9</t>
  </si>
  <si>
    <t>1092.10</t>
  </si>
  <si>
    <t>1092.11</t>
  </si>
  <si>
    <t>1092.12</t>
  </si>
  <si>
    <t xml:space="preserve">- С первого дня наблюдения персональным  акушером-гинекологом (согласуется при заключении договора) проводятся беседы, в ходе которых уточняются особенности анамнеза жизни беременной, определяется предположительный срок родов (ПСР) и отрабатывается акушерская тактика в ведении родов; подробно изучаются медицинские документы и результаты лабораторных и инструментальных методов исследования пациентки (обменная карта, данные УЗ-диагностики, заключения  узких специалистов). </t>
  </si>
  <si>
    <t>- Осуществляется подготовка к родам по индивидуальному согласованному с роженицей плану.</t>
  </si>
  <si>
    <t xml:space="preserve">-Проводятся регулярные не менее 2  осмотров (при необходимости периодичность  и кратность  может быть увеличена по согласованию с роженицей). При необходимости назначаются лабораторные и инструментальные методы исследования в соответствии действующим прайсом. </t>
  </si>
  <si>
    <r>
      <t>Согласуется при заключении договора с роженицей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ведение физиологических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родов в акушерском отделении</t>
    </r>
    <r>
      <rPr>
        <sz val="11"/>
        <rFont val="Times New Roman"/>
        <family val="1"/>
      </rPr>
      <t xml:space="preserve">  </t>
    </r>
  </si>
  <si>
    <t>Для определения необходимости госпитализации и тактики ведения родов</t>
  </si>
  <si>
    <t>Согласно приказу МЗ РФ от 01.11.2012 №572н "Об утверждении порядка оказания медицинской помощи по профилю акушерство и гинекология"</t>
  </si>
  <si>
    <t>В дальнейшем кратность забора крови  по показаниям</t>
  </si>
  <si>
    <t xml:space="preserve">Необходимость и кратность исследования </t>
  </si>
  <si>
    <t xml:space="preserve">Наблюдение продолжает осуществлять персональный  врач акушер-гинеколог </t>
  </si>
  <si>
    <t>Пребывание в дородовом отделении (в случае необходимости) в отделении патологии течения беременности  акушерского отделения (по показаниям)</t>
  </si>
  <si>
    <t>до суток</t>
  </si>
  <si>
    <t>1092.13</t>
  </si>
  <si>
    <t>1093</t>
  </si>
  <si>
    <t>1093.0</t>
  </si>
  <si>
    <t>Пребывание в послеродовом отделении без  новорожденного</t>
  </si>
  <si>
    <t>Пребывание в послеродовом отделении с  новорожденным</t>
  </si>
  <si>
    <t>С оказанием помощи новорожденному в адаптации в раннем  неонатальном периоде</t>
  </si>
  <si>
    <t xml:space="preserve">Индивидуальное ведение физиологических родов в акушерском отделении  </t>
  </si>
  <si>
    <t xml:space="preserve">Прием родов (вне зависимости от  способа родоразрешения) в отдельном родовом боксе с постоянным присутствием персонального врача акушера-гинеколога и   акушерки </t>
  </si>
  <si>
    <t xml:space="preserve">1 сутки </t>
  </si>
  <si>
    <t>Кардиотокография (КТГ) плода при родах</t>
  </si>
  <si>
    <t>3 исследования</t>
  </si>
  <si>
    <t>1093.1</t>
  </si>
  <si>
    <t>1093.1.1</t>
  </si>
  <si>
    <t>1093.1.2.</t>
  </si>
  <si>
    <t>1093.1.3</t>
  </si>
  <si>
    <t>Пребывние матери в одноместной палате послеродового отделения совместно с ребенком</t>
  </si>
  <si>
    <t>1093.1.4</t>
  </si>
  <si>
    <t xml:space="preserve">Консультация врача акушера-гинеколога в ранний послеродовый период </t>
  </si>
  <si>
    <t>3 консультации</t>
  </si>
  <si>
    <t>Осуществляет заведующий акушерским отделением и персональным  акушер-гинекологом (согласно приказу МЗ РФ от 01.11.2012 №572н). Кратность консультаций может быть увеличена до 5 по показаниям.</t>
  </si>
  <si>
    <r>
      <t xml:space="preserve">Наблюдение неонатологом </t>
    </r>
    <r>
      <rPr>
        <sz val="11"/>
        <rFont val="Times New Roman"/>
        <family val="1"/>
      </rPr>
      <t>с оказанием помощи новорожденному в адаптации в раннем неонатальном периоде</t>
    </r>
  </si>
  <si>
    <t>Медицинская помощь роженицам при родоразрешении  независимо от гражданства оказывается бесплатно</t>
  </si>
  <si>
    <t>1094</t>
  </si>
  <si>
    <t>иммунобиологический препарат (вакцина, сыворотка, анатоксин и др.)</t>
  </si>
  <si>
    <t>*)</t>
  </si>
  <si>
    <t>*)по цене на момент оказания услуги</t>
  </si>
  <si>
    <t>Оформление бланка</t>
  </si>
  <si>
    <t xml:space="preserve"> санаторно-курортной карты</t>
  </si>
  <si>
    <t>11.1</t>
  </si>
  <si>
    <t xml:space="preserve">1 бланк </t>
  </si>
  <si>
    <t>11.2.</t>
  </si>
  <si>
    <t>Листка нетрудоспособности</t>
  </si>
  <si>
    <t>оформляется на основании данных медицинских осмотров и результатов исследований</t>
  </si>
  <si>
    <t>оформляется в установленном порядке</t>
  </si>
  <si>
    <t>Отделение платных услуг:</t>
  </si>
  <si>
    <t>Консультативный прием заведующего-врача специалиста  отдела платных услуг по медицинским проблемам пациента с дачей адекватных рекомендаций по организации проведения последующих медицинских мероприятий</t>
  </si>
  <si>
    <t>Индивидуальное сопровождение пациента  в ДЦГБ</t>
  </si>
  <si>
    <t>сопровождение</t>
  </si>
  <si>
    <t>Оформление направлений на исследование (лабораторное, инструментальное) вне приема врача</t>
  </si>
  <si>
    <t>19.1</t>
  </si>
  <si>
    <t>19.2</t>
  </si>
  <si>
    <t>19.3</t>
  </si>
  <si>
    <t>162</t>
  </si>
  <si>
    <t>Функциональное рентгенологическое исследование позвоночника:</t>
  </si>
  <si>
    <t>Функциональное рентгенологическое исследование пояснично-крестцового отдела позвоночника</t>
  </si>
  <si>
    <t>Функциональное рентгенологическое  исследование грудного  отдела позвоночника</t>
  </si>
  <si>
    <t>Функциональное рентгенологическое исследование шейного  отдела позвоночника</t>
  </si>
  <si>
    <t>160.1</t>
  </si>
  <si>
    <t>160.2</t>
  </si>
  <si>
    <t>160.3</t>
  </si>
  <si>
    <t>22</t>
  </si>
  <si>
    <t>22.1</t>
  </si>
  <si>
    <t>22.2</t>
  </si>
  <si>
    <t>Удаление вросшего ногтя, осложненное (взрослым)</t>
  </si>
  <si>
    <t>Удаление вросшего ногтя не осложненное (взрослым)</t>
  </si>
  <si>
    <t>23</t>
  </si>
  <si>
    <t>24</t>
  </si>
  <si>
    <t>24.1</t>
  </si>
  <si>
    <t>24.2</t>
  </si>
  <si>
    <t>24.3</t>
  </si>
  <si>
    <t>25</t>
  </si>
  <si>
    <t>26</t>
  </si>
  <si>
    <t>26.1</t>
  </si>
  <si>
    <t>26.2</t>
  </si>
  <si>
    <t>26.3</t>
  </si>
  <si>
    <t>27</t>
  </si>
  <si>
    <t>27.1</t>
  </si>
  <si>
    <t>27.2</t>
  </si>
  <si>
    <t>28</t>
  </si>
  <si>
    <t>28.1</t>
  </si>
  <si>
    <t>28.2</t>
  </si>
  <si>
    <t>28.3</t>
  </si>
  <si>
    <t>29</t>
  </si>
  <si>
    <t>30</t>
  </si>
  <si>
    <t>30.1</t>
  </si>
  <si>
    <t>31</t>
  </si>
  <si>
    <t>31.1</t>
  </si>
  <si>
    <t>31.2</t>
  </si>
  <si>
    <t>31.4</t>
  </si>
  <si>
    <t>31.3</t>
  </si>
  <si>
    <t>31.5</t>
  </si>
  <si>
    <t>31.6</t>
  </si>
  <si>
    <t>31.7</t>
  </si>
  <si>
    <t>31.8</t>
  </si>
  <si>
    <t>Удаление мозоли простое</t>
  </si>
  <si>
    <t>Первичная обработка:</t>
  </si>
  <si>
    <t>неосложненной раны с ушиванием</t>
  </si>
  <si>
    <t>осложненной раны  (менее 4  см)</t>
  </si>
  <si>
    <t>осложненной раны  (более  4  см)</t>
  </si>
  <si>
    <t>Зондирование раны, смена дренажа</t>
  </si>
  <si>
    <t>Удаление, операции</t>
  </si>
  <si>
    <t>доброкачественных опухолей (гигрома, липома, атерома)</t>
  </si>
  <si>
    <t>инородного тела с рассечением мягких тканей</t>
  </si>
  <si>
    <t>Среднегнойные операции (карбункул, подкожный панариций, абсцесс до 3 см в объеме</t>
  </si>
  <si>
    <t xml:space="preserve">Вскрытие и дренирование абсцесса: </t>
  </si>
  <si>
    <t xml:space="preserve"> менее 1,5 см в объеме</t>
  </si>
  <si>
    <t xml:space="preserve"> более 1,5 см в объеме</t>
  </si>
  <si>
    <t>Блокада:</t>
  </si>
  <si>
    <t>Сустава (без стоимости лекарств)</t>
  </si>
  <si>
    <t xml:space="preserve">Присакральная </t>
  </si>
  <si>
    <t xml:space="preserve">Паравертебральная </t>
  </si>
  <si>
    <t>Обкалывание геморроидальных узлов</t>
  </si>
  <si>
    <t xml:space="preserve">Пункция асцита </t>
  </si>
  <si>
    <t>Перевязка, наложение косметического шва, мягкой повязки</t>
  </si>
  <si>
    <t>Перевязка неинфицированной раны</t>
  </si>
  <si>
    <t>Перевязка инфицированной раны</t>
  </si>
  <si>
    <t>Наложение мягкой повязки (защитной)</t>
  </si>
  <si>
    <t>Наложение твердой (иммобилизирующей повязки) повязки</t>
  </si>
  <si>
    <t>Наложение косметического шва</t>
  </si>
  <si>
    <t>Наложение вторичных швов</t>
  </si>
  <si>
    <t>Снятие швов</t>
  </si>
  <si>
    <t>417.10</t>
  </si>
  <si>
    <t>418.9</t>
  </si>
  <si>
    <t>418.10</t>
  </si>
  <si>
    <t>420.1</t>
  </si>
  <si>
    <t>420.2</t>
  </si>
  <si>
    <t>420.3</t>
  </si>
  <si>
    <t>420.4</t>
  </si>
  <si>
    <t>420.5</t>
  </si>
  <si>
    <t>420.6</t>
  </si>
  <si>
    <t>420.7</t>
  </si>
  <si>
    <t>420.8</t>
  </si>
  <si>
    <t>420.9</t>
  </si>
  <si>
    <t>420.10</t>
  </si>
  <si>
    <t>421.1</t>
  </si>
  <si>
    <t>421.2</t>
  </si>
  <si>
    <t>421.3</t>
  </si>
  <si>
    <t>421.4</t>
  </si>
  <si>
    <t>421.5</t>
  </si>
  <si>
    <t>421.6</t>
  </si>
  <si>
    <t>421.7</t>
  </si>
  <si>
    <t>421.8</t>
  </si>
  <si>
    <t>421.9</t>
  </si>
  <si>
    <t>421.10</t>
  </si>
  <si>
    <t>426.1</t>
  </si>
  <si>
    <t>426.2</t>
  </si>
  <si>
    <t>426.3</t>
  </si>
  <si>
    <t>426.4</t>
  </si>
  <si>
    <t>426.5</t>
  </si>
  <si>
    <t>426.6</t>
  </si>
  <si>
    <t>426.7</t>
  </si>
  <si>
    <t>426.8</t>
  </si>
  <si>
    <t>427.1</t>
  </si>
  <si>
    <t>427.2</t>
  </si>
  <si>
    <t>427.3</t>
  </si>
  <si>
    <t>427.4</t>
  </si>
  <si>
    <t>427.5</t>
  </si>
  <si>
    <t>427.6</t>
  </si>
  <si>
    <t>427.7</t>
  </si>
  <si>
    <t>431.1</t>
  </si>
  <si>
    <t>431.2</t>
  </si>
  <si>
    <t>431.3</t>
  </si>
  <si>
    <t>431.4</t>
  </si>
  <si>
    <t>431.5</t>
  </si>
  <si>
    <t>431.6</t>
  </si>
  <si>
    <t>431.7</t>
  </si>
  <si>
    <t>431.8</t>
  </si>
  <si>
    <t>431.9</t>
  </si>
  <si>
    <t>431.10</t>
  </si>
  <si>
    <t>455.1</t>
  </si>
  <si>
    <t>455.2</t>
  </si>
  <si>
    <t>604.1</t>
  </si>
  <si>
    <t>604.2</t>
  </si>
  <si>
    <t>604.3</t>
  </si>
  <si>
    <t>604.4</t>
  </si>
  <si>
    <t>604.5</t>
  </si>
  <si>
    <t>604.6</t>
  </si>
  <si>
    <t>604.7</t>
  </si>
  <si>
    <t>604.8</t>
  </si>
  <si>
    <t>605.1</t>
  </si>
  <si>
    <t>605.2</t>
  </si>
  <si>
    <t>605.3</t>
  </si>
  <si>
    <t>605.4</t>
  </si>
  <si>
    <t>605.5</t>
  </si>
  <si>
    <t>605.6</t>
  </si>
  <si>
    <t>605.7</t>
  </si>
  <si>
    <t>605.8</t>
  </si>
  <si>
    <t>665.1</t>
  </si>
  <si>
    <t>665.2</t>
  </si>
  <si>
    <t>665.3</t>
  </si>
  <si>
    <t>671.1</t>
  </si>
  <si>
    <t>731.1</t>
  </si>
  <si>
    <t>731.2</t>
  </si>
  <si>
    <t>731.3</t>
  </si>
  <si>
    <t>диастаза мочи</t>
  </si>
  <si>
    <t>333.1</t>
  </si>
  <si>
    <t>333.2</t>
  </si>
  <si>
    <t>336.1</t>
  </si>
  <si>
    <t>336.2</t>
  </si>
  <si>
    <t>354.1</t>
  </si>
  <si>
    <t>354.2</t>
  </si>
  <si>
    <t>377.1</t>
  </si>
  <si>
    <t>377.2</t>
  </si>
  <si>
    <t>377.3</t>
  </si>
  <si>
    <t>401.1</t>
  </si>
  <si>
    <t>401.2</t>
  </si>
  <si>
    <t>401.3</t>
  </si>
  <si>
    <t>404.1</t>
  </si>
  <si>
    <t>404.2</t>
  </si>
  <si>
    <t>404.3</t>
  </si>
  <si>
    <t>419.1</t>
  </si>
  <si>
    <t>419.2</t>
  </si>
  <si>
    <t>419.3</t>
  </si>
  <si>
    <t>419.4</t>
  </si>
  <si>
    <t>419.5</t>
  </si>
  <si>
    <t>419.6</t>
  </si>
  <si>
    <t>419.7</t>
  </si>
  <si>
    <t>419.8</t>
  </si>
  <si>
    <t>419.9</t>
  </si>
  <si>
    <t>419.10</t>
  </si>
  <si>
    <t>422.8</t>
  </si>
  <si>
    <t>422.9</t>
  </si>
  <si>
    <t>422.10</t>
  </si>
  <si>
    <t>422.11</t>
  </si>
  <si>
    <t>424.1</t>
  </si>
  <si>
    <t>424.2</t>
  </si>
  <si>
    <t>424.3</t>
  </si>
  <si>
    <t>424.4</t>
  </si>
  <si>
    <t>424.5</t>
  </si>
  <si>
    <t>424.6</t>
  </si>
  <si>
    <t>424.7</t>
  </si>
  <si>
    <t>427.8</t>
  </si>
  <si>
    <t>428.1</t>
  </si>
  <si>
    <t>428.2</t>
  </si>
  <si>
    <t>428.3</t>
  </si>
  <si>
    <t>428.4</t>
  </si>
  <si>
    <t>428.5</t>
  </si>
  <si>
    <t>428.6</t>
  </si>
  <si>
    <t>428.7</t>
  </si>
  <si>
    <t>432.1</t>
  </si>
  <si>
    <t>432.2</t>
  </si>
  <si>
    <t>432.3</t>
  </si>
  <si>
    <t>432.4</t>
  </si>
  <si>
    <t>432.5</t>
  </si>
  <si>
    <t>432.6</t>
  </si>
  <si>
    <t>432.7</t>
  </si>
  <si>
    <t>432.8</t>
  </si>
  <si>
    <t>432.9</t>
  </si>
  <si>
    <t>432.10</t>
  </si>
  <si>
    <t>452.1</t>
  </si>
  <si>
    <t>452.2</t>
  </si>
  <si>
    <t>452.3</t>
  </si>
  <si>
    <t>456.1</t>
  </si>
  <si>
    <t>456.2</t>
  </si>
  <si>
    <t>456.3</t>
  </si>
  <si>
    <t>456.4</t>
  </si>
  <si>
    <t>456.5</t>
  </si>
  <si>
    <t>536.1</t>
  </si>
  <si>
    <t>536.2</t>
  </si>
  <si>
    <t>536.3</t>
  </si>
  <si>
    <t>604.9</t>
  </si>
  <si>
    <t>604.9.1</t>
  </si>
  <si>
    <t>604.9.2</t>
  </si>
  <si>
    <t>604.9.3</t>
  </si>
  <si>
    <t>604.9.4</t>
  </si>
  <si>
    <t>604.9.5</t>
  </si>
  <si>
    <t>604.9.6</t>
  </si>
  <si>
    <t>604.9.7</t>
  </si>
  <si>
    <t>604.9.8</t>
  </si>
  <si>
    <t>604.9.9</t>
  </si>
  <si>
    <t>604.9.10</t>
  </si>
  <si>
    <t>604.10</t>
  </si>
  <si>
    <t>604.11</t>
  </si>
  <si>
    <t>604.12</t>
  </si>
  <si>
    <t>604.13</t>
  </si>
  <si>
    <t>604.14</t>
  </si>
  <si>
    <t>604.15</t>
  </si>
  <si>
    <t>604.16</t>
  </si>
  <si>
    <t>604.17</t>
  </si>
  <si>
    <t>604.18</t>
  </si>
  <si>
    <t>604.19</t>
  </si>
  <si>
    <t>604.20</t>
  </si>
  <si>
    <t>604.21</t>
  </si>
  <si>
    <t>606.1</t>
  </si>
  <si>
    <t>606.2</t>
  </si>
  <si>
    <t>606.3</t>
  </si>
  <si>
    <t>606.4</t>
  </si>
  <si>
    <t>606.5</t>
  </si>
  <si>
    <t>606.6</t>
  </si>
  <si>
    <t>606.7</t>
  </si>
  <si>
    <t>606.8</t>
  </si>
  <si>
    <t>606.9</t>
  </si>
  <si>
    <t>606.10</t>
  </si>
  <si>
    <t>633.1</t>
  </si>
  <si>
    <t>Вирус герпеса простого2</t>
  </si>
  <si>
    <t>Вирус герпеса простого1 и 2</t>
  </si>
  <si>
    <t>Вирус лейкоза КРС</t>
  </si>
  <si>
    <t>Вирус папилломы человека (общ.)</t>
  </si>
  <si>
    <r>
      <t>до 40 лет</t>
    </r>
    <r>
      <rPr>
        <i/>
        <sz val="11"/>
        <rFont val="Arial"/>
        <family val="2"/>
      </rPr>
      <t xml:space="preserve"> (осмотр врачами-специалистами: терапевт, ЛОР, невролог, окулист, хирург, заключение КЭК)</t>
    </r>
  </si>
  <si>
    <r>
      <t>старше 40 лет</t>
    </r>
    <r>
      <rPr>
        <i/>
        <sz val="11"/>
        <rFont val="Arial"/>
        <family val="2"/>
      </rPr>
      <t xml:space="preserve"> (осмотр врачами-специалистами: терапевт, ЛОР, невролог, окулист, хирург, заключение КЭК) +  электрокардиография</t>
    </r>
  </si>
  <si>
    <r>
      <t>Проба</t>
    </r>
    <r>
      <rPr>
        <sz val="11"/>
        <rFont val="Arial"/>
        <family val="2"/>
      </rPr>
      <t xml:space="preserve"> МАНТУ</t>
    </r>
  </si>
  <si>
    <t>IgG аскарида</t>
  </si>
  <si>
    <t>IgG токсокара</t>
  </si>
  <si>
    <t xml:space="preserve">ПРИЛОЖЕНИЕ №1                                       к Приказу ГБУЗ МО "ДЦГБ"   31.03.2016 №145                  </t>
  </si>
  <si>
    <t>211.2</t>
  </si>
  <si>
    <t>211.1</t>
  </si>
  <si>
    <t>212</t>
  </si>
  <si>
    <t>Пребывание в послеродовом отделении с оказанием помощи новорожденному в адаптации в раннем неонатальном периоде</t>
  </si>
  <si>
    <t>Антиглаукомная операция</t>
  </si>
  <si>
    <t>Косметический уход за кожей  шеи и области декольте</t>
  </si>
  <si>
    <t xml:space="preserve">Маска для лица </t>
  </si>
  <si>
    <t>1 маска</t>
  </si>
  <si>
    <t>заключение заведующего</t>
  </si>
  <si>
    <t>Омолаживающий уход с массажем</t>
  </si>
  <si>
    <t xml:space="preserve">Удаление контагиозного моллюска </t>
  </si>
  <si>
    <t>папилломы (мелкие и средние)</t>
  </si>
  <si>
    <t>папилломы  (крупные)</t>
  </si>
  <si>
    <t>Удаление избыточной активности мимических морщин 1ЕД</t>
  </si>
  <si>
    <t>Поверхностный химический пилинг (миндальный, салициловый)</t>
  </si>
  <si>
    <t xml:space="preserve">Химический поверхностно-срединный пилинг </t>
  </si>
  <si>
    <t xml:space="preserve">Безконтактное измерение внутриглазного давления  </t>
  </si>
  <si>
    <t>Удаление внутриматочной спирали:</t>
  </si>
  <si>
    <t>прием дерматовенеролога</t>
  </si>
  <si>
    <t>Ирригоскопия</t>
  </si>
  <si>
    <t>Рентгенография  крупного сустава (в 1-ой проекции)</t>
  </si>
  <si>
    <t>Коагулограмма (протромбиновый индекс, АЧТВ, АВР, фибриноген)</t>
  </si>
  <si>
    <t>Сахарная кривая (забор крови из вены 3- кратно)</t>
  </si>
  <si>
    <t>прооцедура</t>
  </si>
  <si>
    <t>Компьютерная томография органов малого таза с MPR с болюсным введением контрастного вещества</t>
  </si>
  <si>
    <t>Рентгенография  черепа (в 2-х проекциях)</t>
  </si>
  <si>
    <r>
      <t>Прием</t>
    </r>
    <r>
      <rPr>
        <sz val="11"/>
        <rFont val="Arial"/>
        <family val="2"/>
      </rPr>
      <t xml:space="preserve"> врачом-специалистом, врачом-педиатром:</t>
    </r>
  </si>
  <si>
    <t>в стационаре</t>
  </si>
  <si>
    <t>1 направление</t>
  </si>
  <si>
    <t>Нефрэктомия</t>
  </si>
  <si>
    <t>Пластика лоханечно-мочеточного сегмента</t>
  </si>
  <si>
    <t>Пластика тазового отдела мочеточника</t>
  </si>
  <si>
    <t>Взятие соскоба на энтеробиоз</t>
  </si>
  <si>
    <t>дарсонвализация</t>
  </si>
  <si>
    <t>Ультразвуковое исследование мочевого пузыря</t>
  </si>
  <si>
    <t>исследование крови на "С"-реактивный белок (СРБ)</t>
  </si>
  <si>
    <t>холестерин</t>
  </si>
  <si>
    <t>креатинин</t>
  </si>
  <si>
    <t xml:space="preserve">анализ слизи из носа и зева на стафилококк золотистый </t>
  </si>
  <si>
    <t>анализ слизи из носа и зева на стафилококк золотистый по договорам с организциями</t>
  </si>
  <si>
    <t>мочевина</t>
  </si>
  <si>
    <t>кальций</t>
  </si>
  <si>
    <t>натрий</t>
  </si>
  <si>
    <t>фосфор</t>
  </si>
  <si>
    <t>первичный</t>
  </si>
  <si>
    <t>повторный</t>
  </si>
  <si>
    <t>экспресс-метод</t>
  </si>
  <si>
    <t>РСК</t>
  </si>
  <si>
    <t>РПГА</t>
  </si>
  <si>
    <t>Общий анализ мочи</t>
  </si>
  <si>
    <t>Электрофорез</t>
  </si>
  <si>
    <t>Анализ мокроты общий</t>
  </si>
  <si>
    <t>Консультация и осмотр зав.отделением</t>
  </si>
  <si>
    <t>Медицинское заключение о состоянии здоровья ребенка с оформлением выписки из амбулаторной карты</t>
  </si>
  <si>
    <t>Медицинское заключение о состоянии здоровья ребенка с выдачей справки ф.286 о профпригодности</t>
  </si>
  <si>
    <t>нет расчетов</t>
  </si>
  <si>
    <t>расчет гинекологии</t>
  </si>
  <si>
    <t>Декомпрессия со стабилизацией позвоночника  при стенозе позвоночного канала</t>
  </si>
  <si>
    <t>Невролиз, шов нерва</t>
  </si>
  <si>
    <t>10 занятий</t>
  </si>
  <si>
    <t>есть рассчет</t>
  </si>
  <si>
    <t>убрать?</t>
  </si>
  <si>
    <t>удаление доброкачеств. новообразований кожи и подкожной клетчатки размерами не более 3-х см (или 1 новоборазование)</t>
  </si>
  <si>
    <t>пр.Реберга</t>
  </si>
  <si>
    <t>Продувание слуховых труб</t>
  </si>
  <si>
    <t>непрямой билирубин</t>
  </si>
  <si>
    <t>Катетеризация евстахиевых труб</t>
  </si>
  <si>
    <t>Пневмомассаж барабанных перепонок</t>
  </si>
  <si>
    <t>Факоимульсификация без стоимости ИОЛ</t>
  </si>
  <si>
    <t>Блефаропластика</t>
  </si>
  <si>
    <t>Удаление внедренного инородного тела роговицы</t>
  </si>
  <si>
    <t>Удаление доброкачественных новообразований век</t>
  </si>
  <si>
    <t>Инъекция субконъюктивальная</t>
  </si>
  <si>
    <t>Инъекция парабульбарная</t>
  </si>
  <si>
    <t>Промывание слезных путей</t>
  </si>
  <si>
    <t>Компьютерная периметрия</t>
  </si>
  <si>
    <t>Ультразвуковая офтальмобиометрия</t>
  </si>
  <si>
    <t>Офтальмометрия</t>
  </si>
  <si>
    <t>Комбинированный  пилинг с ретинолом</t>
  </si>
  <si>
    <t xml:space="preserve">Срединный  пилинг </t>
  </si>
  <si>
    <t xml:space="preserve">Желтый  пилинг </t>
  </si>
  <si>
    <t>Микродермабразия</t>
  </si>
  <si>
    <t>Гликолевый пилинг лица</t>
  </si>
  <si>
    <t>Гликолевый пилинг декольте</t>
  </si>
  <si>
    <t>Гликолевый пилинг кистей</t>
  </si>
  <si>
    <t>Гликолевый пилинг спины</t>
  </si>
  <si>
    <t xml:space="preserve">Альгинатная маска </t>
  </si>
  <si>
    <t>Косметический пилинг (энзимный)</t>
  </si>
  <si>
    <t xml:space="preserve">Пилинг  поверхностный фруктовыми кислотами </t>
  </si>
  <si>
    <t>гаммаглутамилтрансфереза (ГГТ)</t>
  </si>
  <si>
    <t>антистрептолизин - О (АСЛО)</t>
  </si>
  <si>
    <t>калий</t>
  </si>
  <si>
    <t>железо</t>
  </si>
  <si>
    <t>магний</t>
  </si>
  <si>
    <t>креатинфосфокиназа общая (КФК)</t>
  </si>
  <si>
    <t>Экспресс-диагностика наличия алкоголя в организме</t>
  </si>
  <si>
    <t xml:space="preserve">Психотерапевтическое сопровождение социозависимых на этапе реабилитации </t>
  </si>
  <si>
    <t>1 час</t>
  </si>
  <si>
    <t>Консультация врача-психиатра, врача-психотерапевта - КМН</t>
  </si>
  <si>
    <t>мочевого пузыря с определением остаточной мочи</t>
  </si>
  <si>
    <t>предстательной железы трансабдомин с определением остаточной мочи</t>
  </si>
  <si>
    <t>комплексное исследование брюшной полости и почек</t>
  </si>
  <si>
    <t>мягких тканей</t>
  </si>
  <si>
    <t>Обзорная урография</t>
  </si>
  <si>
    <t>Томография гортани, гайморовых пазух</t>
  </si>
  <si>
    <t xml:space="preserve">Рентгенография мягких тканей </t>
  </si>
  <si>
    <t>Микционная цистоуретерография</t>
  </si>
  <si>
    <t>Прием врачом-специалистом, имеющим ученую степень ДМН</t>
  </si>
  <si>
    <t>Физиопроцедуры</t>
  </si>
  <si>
    <t>Внутримышечные инъекции</t>
  </si>
  <si>
    <t>197.1</t>
  </si>
  <si>
    <t>198.1</t>
  </si>
  <si>
    <t>201.1</t>
  </si>
  <si>
    <t>Биомикроофтальмоскопия</t>
  </si>
  <si>
    <t>Тонометрия</t>
  </si>
  <si>
    <t>633.2</t>
  </si>
  <si>
    <t>633.3</t>
  </si>
  <si>
    <t>637.1</t>
  </si>
  <si>
    <t>637.2</t>
  </si>
  <si>
    <t>637.3</t>
  </si>
  <si>
    <t>637.4</t>
  </si>
  <si>
    <t>637.5</t>
  </si>
  <si>
    <t>640.1</t>
  </si>
  <si>
    <t>640.2</t>
  </si>
  <si>
    <t>640.3</t>
  </si>
  <si>
    <t>640.4</t>
  </si>
  <si>
    <t>640.5</t>
  </si>
  <si>
    <t>640.6</t>
  </si>
  <si>
    <t>640.7</t>
  </si>
  <si>
    <t>640.8</t>
  </si>
  <si>
    <t>658.1</t>
  </si>
  <si>
    <t>658.2</t>
  </si>
  <si>
    <t>658.3</t>
  </si>
  <si>
    <t>658.4</t>
  </si>
  <si>
    <t>658.5</t>
  </si>
  <si>
    <t>658.6</t>
  </si>
  <si>
    <t>658.7</t>
  </si>
  <si>
    <t>658.8</t>
  </si>
  <si>
    <t>658.9</t>
  </si>
  <si>
    <t>658.9.1</t>
  </si>
  <si>
    <t>658.9.2</t>
  </si>
  <si>
    <t>658.9.3</t>
  </si>
  <si>
    <t>658.9.4</t>
  </si>
  <si>
    <t>658.10</t>
  </si>
  <si>
    <t>658.11</t>
  </si>
  <si>
    <t>666.1</t>
  </si>
  <si>
    <t>666.2</t>
  </si>
  <si>
    <t>666.3</t>
  </si>
  <si>
    <t>671.2</t>
  </si>
  <si>
    <t>671.3</t>
  </si>
  <si>
    <t>672.1</t>
  </si>
  <si>
    <t>675.1</t>
  </si>
  <si>
    <t>675.2</t>
  </si>
  <si>
    <t>675.3</t>
  </si>
  <si>
    <t>675.4</t>
  </si>
  <si>
    <t>695.1</t>
  </si>
  <si>
    <t>695.2</t>
  </si>
  <si>
    <t>713.1</t>
  </si>
  <si>
    <t>713.2</t>
  </si>
  <si>
    <t>718.1</t>
  </si>
  <si>
    <t>718.2</t>
  </si>
  <si>
    <t>732.1</t>
  </si>
  <si>
    <t>732.2</t>
  </si>
  <si>
    <t>732.3</t>
  </si>
  <si>
    <t>801.1</t>
  </si>
  <si>
    <t>801.2</t>
  </si>
  <si>
    <t>801.3</t>
  </si>
  <si>
    <t>807.1</t>
  </si>
  <si>
    <t>881.1</t>
  </si>
  <si>
    <t>881.2</t>
  </si>
  <si>
    <t>881.3</t>
  </si>
  <si>
    <t>881.4</t>
  </si>
  <si>
    <t>1 проба</t>
  </si>
  <si>
    <t>Стоимость койко-дня для матерей, находящихся в стационаре по уходу за больными детьми старше 3-х лет</t>
  </si>
  <si>
    <t>пребывание без медицинских показаний</t>
  </si>
  <si>
    <t>в том числе</t>
  </si>
  <si>
    <t>выход на дом к пациенту</t>
  </si>
  <si>
    <t xml:space="preserve"> 1час</t>
  </si>
  <si>
    <t>уход за пациентом</t>
  </si>
  <si>
    <t>873.1</t>
  </si>
  <si>
    <t>873.2</t>
  </si>
  <si>
    <t>886.1</t>
  </si>
  <si>
    <t>886.2</t>
  </si>
  <si>
    <t>внутривенная капельница</t>
  </si>
  <si>
    <t>Баллонная ангиопластика коронарных артерий</t>
  </si>
  <si>
    <t>Цены на все операции указаны без стоимости наркоза</t>
  </si>
  <si>
    <t>Оторинолангологические услуги</t>
  </si>
  <si>
    <t>ПЕРЕЧЕНЬ ПЛАТНЫХ МЕДИЦИНСКИХ УСЛУГ И ПРЕЙСКУРАНТ НА ПЛАТНЫЕ МЕДИЦИНСКИЕ УСЛУГИ,</t>
  </si>
  <si>
    <t>В выходные и праздничные дни стомость услуг повышается на 50%</t>
  </si>
  <si>
    <t>В выходные и праздничные дни цена повышается на 50%</t>
  </si>
  <si>
    <t>Компьютерная томография придаточных пазух носа, гортани</t>
  </si>
  <si>
    <t>Компьютерная томография височной кости</t>
  </si>
  <si>
    <t>Внутривенная урография</t>
  </si>
  <si>
    <t>Эхокардиография</t>
  </si>
  <si>
    <t>Внутривенное введение лекарственных препаратов</t>
  </si>
  <si>
    <t xml:space="preserve">Спинальная анестезия </t>
  </si>
  <si>
    <t>Водитель-санитар с автомобилем (первый час)</t>
  </si>
  <si>
    <t>Водитель-санитар с автомобилем (последующий час в движении)</t>
  </si>
  <si>
    <t>Водитель-санитар с автомобилем (ожидание)</t>
  </si>
  <si>
    <t xml:space="preserve">Медицинское сопровождение </t>
  </si>
  <si>
    <t>час дежурства</t>
  </si>
  <si>
    <t>час работы</t>
  </si>
  <si>
    <t>без учета стоимости наркоза и расходных материалов</t>
  </si>
  <si>
    <t>Тональная аудиометрия</t>
  </si>
  <si>
    <t>Подбор очковой коррекции зрения</t>
  </si>
  <si>
    <t>Прием (осмотр, консультация) врача мануальной терапии первичный</t>
  </si>
  <si>
    <t>молочных желез</t>
  </si>
  <si>
    <t>Исследование кала на гельминты</t>
  </si>
  <si>
    <t>УЗИ органов малого таза</t>
  </si>
  <si>
    <t xml:space="preserve">Забор крови из вены </t>
  </si>
  <si>
    <t>Пиелолитотомия</t>
  </si>
  <si>
    <t>Уретролитотомия</t>
  </si>
  <si>
    <t>Циркумцизия (круговое обрезание крайней плоти)</t>
  </si>
  <si>
    <t>Пластика мочеточника при гидронефрозе</t>
  </si>
  <si>
    <t>Чрезкожная пункционная нефролитотрипсия</t>
  </si>
  <si>
    <t>Контактная уретолитотрипсия</t>
  </si>
  <si>
    <t>Вирус папилломы человека (16 и 18)</t>
  </si>
  <si>
    <t>Вирус папилломы человека онкогенный (16,18,31,33,35,39,45)</t>
  </si>
  <si>
    <t>Вирус папилломы человека онкогенный +(51,52,55,56,58,59,68,77,83)</t>
  </si>
  <si>
    <t>дубликат</t>
  </si>
  <si>
    <t>Физиотерапевтическое лечение (для детей):</t>
  </si>
  <si>
    <t>Аппарат СВЧ-ЛУЧ-2</t>
  </si>
  <si>
    <t>курс</t>
  </si>
  <si>
    <t xml:space="preserve">Гистеросальпинография </t>
  </si>
  <si>
    <t>Цифровая кольпоскопия</t>
  </si>
  <si>
    <t>Полипэктомия</t>
  </si>
  <si>
    <t>Радиволновая биопсия шейки матки</t>
  </si>
  <si>
    <t xml:space="preserve">Радиоволновое удаление кондилом </t>
  </si>
  <si>
    <t>клинико-экспертная комиссия -заключение при оформлении загранкомандировки</t>
  </si>
  <si>
    <t>Прием заведующим отделения</t>
  </si>
  <si>
    <t>Акушерское отделение</t>
  </si>
  <si>
    <t>повторная</t>
  </si>
  <si>
    <t xml:space="preserve">забор крови на паратиф </t>
  </si>
  <si>
    <t>ОКАЗЫВАЕМЫЕ ГОСУДАРСТВЕННЫМ  БЮДЖЕТНЫМ УЧРЕЖДЕНИЕМ ЗДРАВООХРАНЕНИЯ МОСКОВСКОЙ ОБЛАСТИ "ДОЛГОПРУДНЕНСКАЯ ЦЕНТРАЛЬНАЯ ГОРОДСКАЯ БОЛЬНИЦА"  (с изменениями и дополнениями)</t>
  </si>
  <si>
    <t>Сифилис  (суммарный "G"  и "М") в лаборатории диагностики СПИД</t>
  </si>
  <si>
    <t>Гепатит "С" в лаборатории диагностики СПИД</t>
  </si>
  <si>
    <t>Удаление кондилом (обработка хим.способом)</t>
  </si>
  <si>
    <t xml:space="preserve">Оформление и выдача сертификата в  Лаборатории диагностики СПИД об отсутствии ВИЧ инфекции </t>
  </si>
  <si>
    <t>Оформление и выдача копии сертификата в Лаборатории диагностики СПИД об  отсутствии ВИЧ инфекции</t>
  </si>
  <si>
    <t xml:space="preserve">Уретроскопия:                                                                                                                диагностическая                                                                                                                </t>
  </si>
  <si>
    <t>почек и надпочечников</t>
  </si>
  <si>
    <t>без учета стоимости наркоза</t>
  </si>
  <si>
    <t>Аденомотомия под наркозом</t>
  </si>
  <si>
    <t>Подслизистая резекция носовой перегородки</t>
  </si>
  <si>
    <t>Гемосорбция</t>
  </si>
  <si>
    <t>с применением препаратов для внутримышечного и внутривенного введения на дому</t>
  </si>
  <si>
    <t>с использованием внутривенно-капельного введения на дому</t>
  </si>
  <si>
    <t xml:space="preserve">Уретроскопия:                                                                                                                                                                                                                лечебная (тампонада,бужирования) </t>
  </si>
  <si>
    <t>Исследование вестибулярного аппарата</t>
  </si>
  <si>
    <t>Взятие мазка из зева</t>
  </si>
  <si>
    <t>Взятие мазка из носа</t>
  </si>
  <si>
    <t>Исследование поля зрения</t>
  </si>
  <si>
    <t>Исследование цветоощущения</t>
  </si>
  <si>
    <t>ЭКГ</t>
  </si>
  <si>
    <t>окулист</t>
  </si>
  <si>
    <t>Забор крови из пальца</t>
  </si>
  <si>
    <t>забор крови на  вен. заболев., ВИЧ (без стоимости обследования)</t>
  </si>
  <si>
    <t>Рентгенография  костей  таза</t>
  </si>
  <si>
    <t>Урография  внутривенная</t>
  </si>
  <si>
    <t>Гистеросальпинография</t>
  </si>
  <si>
    <t>Рентгенография  на  дому</t>
  </si>
  <si>
    <t>Центр медицинской профилактики</t>
  </si>
  <si>
    <t>5.1</t>
  </si>
  <si>
    <t>5.2</t>
  </si>
  <si>
    <t>6</t>
  </si>
  <si>
    <t>6.1</t>
  </si>
  <si>
    <t>6.2</t>
  </si>
  <si>
    <t>7</t>
  </si>
  <si>
    <t>8.1</t>
  </si>
  <si>
    <t>Консультация врача-нарколога</t>
  </si>
  <si>
    <t>с использованием методов психологической диагностики</t>
  </si>
  <si>
    <t>осмотр врачом-специалистом</t>
  </si>
  <si>
    <t>Осмотр врачом-косметологом</t>
  </si>
  <si>
    <t>Лечение  алкогольной зависимости методом кодирования по Довженко</t>
  </si>
  <si>
    <t xml:space="preserve">Снятие кода (раскодирование) </t>
  </si>
  <si>
    <t>Медикаментозное лечение:</t>
  </si>
  <si>
    <t xml:space="preserve">с применением препаратов для внутримышечного и внутривенного введения </t>
  </si>
  <si>
    <t>с использованием внутривенно-капельного введения</t>
  </si>
  <si>
    <t>на дому врачом психатром-наркологом</t>
  </si>
  <si>
    <t>Дерецепция диска, фасеточных суставов, трансфораминальные эпидуральные блокады</t>
  </si>
  <si>
    <t>Микродисэктомия при грыжах диска  на шейном, грудном, поясничном уровне с видеоассистенцией и эндоскопией</t>
  </si>
  <si>
    <t>Реклинация со стабилизацией поврежденного сегмента позвоночника</t>
  </si>
  <si>
    <t>Шунтирование  (вентрикулоперитонеальное, атриовентрикулярное шунтирование)</t>
  </si>
  <si>
    <t>Биопсия опухоли головного мозга и позвоночника, вертебропластика</t>
  </si>
  <si>
    <t>Удаление опухоли позвоночника и спинного мозга</t>
  </si>
  <si>
    <t>Краниопластика 3D-протезом</t>
  </si>
  <si>
    <t>Гемодиализ</t>
  </si>
  <si>
    <t>Гемодиафильтрация</t>
  </si>
  <si>
    <t>Сеанс гипербарической оксигенации</t>
  </si>
  <si>
    <t>Ультрафиолетовое облучение крови</t>
  </si>
  <si>
    <t>от 4500</t>
  </si>
  <si>
    <t>от 1700</t>
  </si>
  <si>
    <t>от  300</t>
  </si>
  <si>
    <t>от 400</t>
  </si>
  <si>
    <t>Ректосигмоскопия (лечебная)</t>
  </si>
  <si>
    <t>Эндоскопическое удаление полипа толстой кишки</t>
  </si>
  <si>
    <t>Эндоскопическое удаление полипа желудка (пищевода)</t>
  </si>
  <si>
    <t xml:space="preserve">Удаление доброкачеств.  новообразований кожи  </t>
  </si>
  <si>
    <t>Колоноскопия (диагностическая)</t>
  </si>
  <si>
    <t xml:space="preserve">Травматологическое отделение </t>
  </si>
  <si>
    <t>без стоимости лекарств</t>
  </si>
  <si>
    <t xml:space="preserve">Блокада вазомоторная фарингиональная </t>
  </si>
  <si>
    <t>Перевязка на дому</t>
  </si>
  <si>
    <t>без учета стоимости дорогостоящих лекарственных средств</t>
  </si>
  <si>
    <t>стационар (общая палата) в хирургическом корпусе</t>
  </si>
  <si>
    <t>стационар (индивидуальная  палата или 2-х местная) в хирургическом корпусе</t>
  </si>
  <si>
    <t xml:space="preserve">отделение анестезиологии и реанимации (общая палата) </t>
  </si>
  <si>
    <t xml:space="preserve">в дневном стационаре  </t>
  </si>
  <si>
    <t>Уход за больными:</t>
  </si>
  <si>
    <t xml:space="preserve">стационар (палата люкс)  </t>
  </si>
  <si>
    <t>Обязательные предварительные (при поступлении на работу) и периодические медицинские  осмотры (обследования) работников, занятых на тяжелых работах и на работах с вредными  и (или) опасными условиями труда, согласно приказу Минздравсоцразвития  РФ от 12.04.2011 №302н с дополнениями.</t>
  </si>
  <si>
    <t xml:space="preserve">Оформление  медицинским регистратором  отделения медицинской профилактики ГБУЗ МО "ДЦГБ" медицинской карты амбулаторного больного (учетная форма № 025/у утвержденная приказом Минздравом России от 15 декабря 2014 №834н (далее - медицинская карта);
Выдача  под роспись одного экземпляра заключения после завершения осмотра лицу, поступающему на работу, или завершившему прохождение периодического медицинского осмотра, на руки;
Приобщение 2-го экземпляра к медицинской карте амбулаторного больного;
  Обеспечение хранения Медицинских карт в установленном порядке в отделении. </t>
  </si>
  <si>
    <t xml:space="preserve">Клинический (общий)  анализ крови: гемоглобин, цветной показатель, эритроциты, тромбоциты, лейкоциты, лейкоцитарная формула, СОЭ                                                      </t>
  </si>
  <si>
    <t xml:space="preserve">Клинический (общий анализ мочи) анализ мочи: удельный вес, белок, сахар, микроскопия осадка </t>
  </si>
  <si>
    <r>
      <t>Биохимический скрининг</t>
    </r>
    <r>
      <rPr>
        <sz val="11"/>
        <rFont val="Arial"/>
        <family val="2"/>
      </rPr>
      <t>: глюкоза, холестерин</t>
    </r>
  </si>
  <si>
    <t>Флюорография легких (Цифровая)</t>
  </si>
  <si>
    <t>Маммография 4 снимка (женщины старше 40 лет)</t>
  </si>
  <si>
    <t>Осмотр врачами специалистами</t>
  </si>
  <si>
    <t>Врач-гинеколог  с проведением забора:</t>
  </si>
  <si>
    <t>1.9.1.1</t>
  </si>
  <si>
    <t>Мазка для микроскопического исследования  (на гинекологическую группу)</t>
  </si>
  <si>
    <t>забор мазка</t>
  </si>
  <si>
    <t>1.9.1.2</t>
  </si>
  <si>
    <t xml:space="preserve">Цитологического мазка  на атипичные клетки </t>
  </si>
  <si>
    <t>Врач терапевт</t>
  </si>
  <si>
    <t>1.9.2.1</t>
  </si>
  <si>
    <t>Определение дополнительного перечня врачей специалистов, инструментальные и лабораторные диагностические исследования врачом терапевтом с оформлением направления</t>
  </si>
  <si>
    <t xml:space="preserve">1 пациент </t>
  </si>
  <si>
    <t>1.9.2.2</t>
  </si>
  <si>
    <t>осмотр, лабораторное и инструментальное исследование за единицу услуги</t>
  </si>
  <si>
    <t>оплачивается  из расчета 50% от стоимости медицинской услуги по  действующему прайсу</t>
  </si>
  <si>
    <t>Врач-психиатр</t>
  </si>
  <si>
    <t xml:space="preserve">Врач - профпатолог </t>
  </si>
  <si>
    <t>Заключительный акт о профпригодности с оформлением решения комиссии при периодическом медицинском осмотре</t>
  </si>
  <si>
    <t xml:space="preserve">Микроскопическое исследование мазка на гинекологическую  флору, полученного при гинекологическом осмотре </t>
  </si>
  <si>
    <t xml:space="preserve">Цитологическое исследование на атипичные клетки мазка, полученного при гинекологическом осмотре </t>
  </si>
  <si>
    <t>1.9.1</t>
  </si>
  <si>
    <t>1.9.2</t>
  </si>
  <si>
    <t>Врачи специалисты, инструментальные и лабораторные диагностические исследования назначенные  врачом терапевтом отделения медицинской профилактики на основании направления на предварительный (периодический) медицинский осмотр (обследование), выданный работодателем</t>
  </si>
  <si>
    <t>Врачи специалисты, инструментальные и лабораторные диагностические исследования назначенные врачом терапевтом отделения медицинской профилактики на основании направления на периодический (предварительный) медицинский осмотр (обследование) выданного работодателем.</t>
  </si>
  <si>
    <t>1.9.3</t>
  </si>
  <si>
    <t xml:space="preserve">Врач-нарколог </t>
  </si>
  <si>
    <t>1.9.4</t>
  </si>
  <si>
    <t>1.9.5</t>
  </si>
  <si>
    <t>1.9.6</t>
  </si>
  <si>
    <t>1.15</t>
  </si>
  <si>
    <t>Перечень врачей и исследований формируется на основании направления на предварительный (периодический) медицинский осмотр (обследование), выданный работодателем</t>
  </si>
  <si>
    <t>Медицинский осмотр без комплексного обследования</t>
  </si>
  <si>
    <t xml:space="preserve">Физиотерапевтическое лечение прибором CERAQEM-M3500 </t>
  </si>
  <si>
    <t>Лечение алкогольной зависимости методом имплантации препарата "эспераль" (совместно с хирургом)</t>
  </si>
  <si>
    <t>Пайпель диагностика</t>
  </si>
  <si>
    <t>Забор аспирата из полости матки</t>
  </si>
  <si>
    <t>Косметологический уход с дезинкрустацией</t>
  </si>
  <si>
    <t>Косметологический уход с электрофорезом, фоноворезом</t>
  </si>
  <si>
    <t xml:space="preserve">Консультация заведующего акушерским отделением </t>
  </si>
  <si>
    <t>Индивидуальное занятие с психологом:</t>
  </si>
  <si>
    <t xml:space="preserve"> с ребенком 3-17 лет</t>
  </si>
  <si>
    <t xml:space="preserve"> со взрослым</t>
  </si>
  <si>
    <t>Групповое занятие с психологом</t>
  </si>
  <si>
    <t>Консультация по коррекции факторов риска</t>
  </si>
  <si>
    <t>органов мошонки</t>
  </si>
  <si>
    <t>Аутогемотерапия</t>
  </si>
  <si>
    <t>ингаляция</t>
  </si>
  <si>
    <t>магнитотерапия</t>
  </si>
  <si>
    <t>полостной электрофорез</t>
  </si>
  <si>
    <t>терапия микроволновая</t>
  </si>
  <si>
    <t>лечение электросном</t>
  </si>
  <si>
    <t>терапия ультразвуковая</t>
  </si>
  <si>
    <t>УВЧ-терапия</t>
  </si>
  <si>
    <t>фонофорез</t>
  </si>
  <si>
    <t>франклинизация</t>
  </si>
  <si>
    <t>электросон - электрофорез</t>
  </si>
  <si>
    <t>электрофорез лекарственный</t>
  </si>
  <si>
    <t>Выскабливание цервикального канала</t>
  </si>
  <si>
    <t>время кровотечения</t>
  </si>
  <si>
    <t xml:space="preserve">протромбин крови </t>
  </si>
  <si>
    <t>Исследование сока простаты</t>
  </si>
  <si>
    <t>простое</t>
  </si>
  <si>
    <t>с осложнением</t>
  </si>
  <si>
    <t>Выход специалиста баклаборатории для отбора проб</t>
  </si>
  <si>
    <t>выход</t>
  </si>
  <si>
    <t>Йога для детей</t>
  </si>
  <si>
    <t>Спермограмма</t>
  </si>
  <si>
    <t>Взятие сока  простаты и массаж</t>
  </si>
  <si>
    <t>гинекология</t>
  </si>
  <si>
    <t>Офтальмология</t>
  </si>
  <si>
    <t>Детская поликлиника</t>
  </si>
  <si>
    <t>Женская консультация</t>
  </si>
  <si>
    <t>Профилактическая прививка</t>
  </si>
  <si>
    <t>анализ кала на кишечную группу (сальмонелез, дизентирия, УПКП)</t>
  </si>
  <si>
    <t>Бактериологические и паразитологические исследования по профосмотрам</t>
  </si>
  <si>
    <t>Измерение артериального давления</t>
  </si>
  <si>
    <t>Флюорография легких (одна проекция)</t>
  </si>
  <si>
    <t>1 проекция</t>
  </si>
  <si>
    <t>Взятие мазков из U, C, V</t>
  </si>
  <si>
    <t>Сифилис  (суммарный "G"  и "М")</t>
  </si>
  <si>
    <t>Хламидии анти G в КВО</t>
  </si>
  <si>
    <t>Хламидии анти А в КВО</t>
  </si>
  <si>
    <t>Уреоплазмоз в КВО</t>
  </si>
  <si>
    <t>Микоплазмоз в КВО</t>
  </si>
  <si>
    <t>Хеликобактериоз в КВО</t>
  </si>
  <si>
    <t xml:space="preserve">Цитомегаловирус М в КВО </t>
  </si>
  <si>
    <t>Цитомегаловирус G иА в КВО</t>
  </si>
  <si>
    <t>Токсоплазмоз М  в КВО</t>
  </si>
  <si>
    <t>Токсоплазмоз G   в КВО</t>
  </si>
  <si>
    <t>по договорам с организациями</t>
  </si>
  <si>
    <t>Рентгенологические исследования</t>
  </si>
  <si>
    <t>Стоматологическая поликлиника</t>
  </si>
  <si>
    <t>Эндоскопические исследования</t>
  </si>
  <si>
    <t>Биопсия (1 биоптат)</t>
  </si>
  <si>
    <t>Бронхоскопия (диагностическая)</t>
  </si>
  <si>
    <t>Бронхоскопия (лечебная)</t>
  </si>
  <si>
    <t>Колоноскопия (лечебная)</t>
  </si>
  <si>
    <t>Ректосигмоскопия (диагностическая)</t>
  </si>
  <si>
    <t>2.2.4</t>
  </si>
  <si>
    <t>заведующий ПНО, врач психиатр, врач-психиатр-нарколог</t>
  </si>
  <si>
    <t>оформление медицинского заключения об осутствии медицинских противопоказаний к владению оружием (форма №002-О/у-10)</t>
  </si>
  <si>
    <t xml:space="preserve">1. Бланк Ф. 002-О/у оформляется на основании документа удостоверяющего личность.
2. Медицинское заключение Форма №002-О/у выдаётся  в присутствии освидетельствуемого на основании справок по результатам медицинского осмотра  врачей-специалистов: врача-психиатра, врача-психиатра-нарколога, врача-офтальмолога и результатов  лабораторного исследования.
3. Выданное медицинское заключение об отсутствии медицинских противопоказаний регистрируется в Журнале регистрации выданных медицинских заключений об отсутствии медицинских противопоказаний к владению оружием (форма  №002-О/у-10, утвержденная  приказом  МЗ РФ от 30.06.2017 №441н   
</t>
  </si>
  <si>
    <t xml:space="preserve">С оформлением:                                          1.Медицинской справки  по результатам осмотра о наличии (отсутствии) у гражданина заболевания ( в соотвествтвии с  приказом Минздравсоцразвития РФ от 02.05.2012 №441н                                                       2. Медицинского заключения об отсутствии в организме человека наркотических средств, психотропных веществ и их метаболитов -             Форма № 003-О/у в 2-х экземплярах
 (выдается после проведенного 
химико-токсикологического исследования в лаборатории, имеющей лицензию на производство исследований согласно  приказу МЗ РФ от 30.06.2016 года №441н).
</t>
  </si>
  <si>
    <t>Медицинская комиссия  по проведению освидетельствования на наличие медицинских противопоказаний к владению оружием и химико-токсикологические исследования наличия в организме человека наркотических средств, психотропных веществ и их метаболитов:</t>
  </si>
  <si>
    <t>медицинский осмотр</t>
  </si>
  <si>
    <t>С оформлением  Медицинской справки  по результатам осмотра о наличии (отсутствии) у гражданина заболевания (в соответствии с  приказом Минздравсоцразвития РФ от 02.05.2012 №441н) с внесением в медицинскую карту (форма 025/у) обоснованного вывода о наличии (отсутствии) медицинских противопоказание к владению оружием.</t>
  </si>
  <si>
    <t>Стоимость может изменяться в зависимости от количества дней пребывния на койке</t>
  </si>
  <si>
    <t>630.1</t>
  </si>
  <si>
    <t>630.2</t>
  </si>
  <si>
    <t>630.3</t>
  </si>
  <si>
    <t>630.4</t>
  </si>
  <si>
    <t>630.5</t>
  </si>
  <si>
    <t>630.6</t>
  </si>
  <si>
    <t>630.7</t>
  </si>
  <si>
    <t>630.8</t>
  </si>
  <si>
    <t>630.9</t>
  </si>
  <si>
    <t>630.10</t>
  </si>
  <si>
    <t>630.11</t>
  </si>
  <si>
    <t>630.12</t>
  </si>
  <si>
    <t>630.13</t>
  </si>
  <si>
    <t>630.14</t>
  </si>
  <si>
    <t xml:space="preserve">Первичная   консультация       врача-акушер -гинеколога </t>
  </si>
  <si>
    <t>для определения срока беременности и исключения медицинских противопоказаний</t>
  </si>
  <si>
    <t>Повторная (контрольная) консультация врача - акушер-гинеколога</t>
  </si>
  <si>
    <t xml:space="preserve">УЗИ органов малого таза трансвагинальным методом </t>
  </si>
  <si>
    <t>Повторное УЗИ органов малого таза трансвагинальным методом (контрольное исследование)</t>
  </si>
  <si>
    <t>Взятие мазка на флору</t>
  </si>
  <si>
    <t>Для определения срока беременности и исключения медицинских противопоказаний</t>
  </si>
  <si>
    <t>Исследование крови методом ИФА на ВИЧ-инфекцию, гепатит "В" и "С", сифилис суммарный (G и  M) в лаборатории диагностики СПИД</t>
  </si>
  <si>
    <t>Определение основных групп крови (А, В, 0) и резус-принадлежности</t>
  </si>
  <si>
    <r>
      <t>Проведение медицинского аборта медикаментозным методом с использованием лекарственных средств, зарегистрированных на территории Российской Федерации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под контролем врача-акушер-гинеколога</t>
    </r>
  </si>
  <si>
    <t xml:space="preserve">Пребывание в дневном стационаре  под  наблюдением врача-акушер-гинеколога с проведением  консультирования по профилактике осложнений, предоставлением рекомендаций о режиме, гигиенических мероприятиях, а также по предупреждению абортов и необходимости сохранения и вынашивания следующей беременности </t>
  </si>
  <si>
    <t>2 койко-дня</t>
  </si>
  <si>
    <t xml:space="preserve">Иммунизация иммуноглобулином антирезус Rho (Д) человека </t>
  </si>
  <si>
    <t>Лекарственные средства для проведения медицинского аборта медикаментозным методом</t>
  </si>
  <si>
    <t>без учета стоимости медикаментов</t>
  </si>
  <si>
    <r>
      <t>Без учета стоимости дорогостоящих медицинских</t>
    </r>
    <r>
      <rPr>
        <sz val="11"/>
        <rFont val="Times New Roman"/>
        <family val="1"/>
      </rPr>
      <t xml:space="preserve"> препаратов</t>
    </r>
  </si>
  <si>
    <t>Проводится женщинам с резус-отрицательной принадлежностью крови.</t>
  </si>
  <si>
    <t xml:space="preserve">Иммуноглобулин антирезус Rho (Д) человека </t>
  </si>
  <si>
    <r>
      <t>Анализ на группу крови и резус фактор (</t>
    </r>
    <r>
      <rPr>
        <sz val="10"/>
        <rFont val="Arial"/>
        <family val="2"/>
      </rPr>
      <t>включая забор крови )</t>
    </r>
  </si>
  <si>
    <t>294.1</t>
  </si>
  <si>
    <r>
      <t>Анализ на группу крови и резус фактор (без</t>
    </r>
    <r>
      <rPr>
        <sz val="10"/>
        <rFont val="Arial"/>
        <family val="2"/>
      </rPr>
      <t xml:space="preserve"> забор крови )</t>
    </r>
  </si>
  <si>
    <t>962.1</t>
  </si>
  <si>
    <t>Лапороскопия диагностическая</t>
  </si>
  <si>
    <t>1104</t>
  </si>
  <si>
    <t>Медицинское обеспечение мероприятий</t>
  </si>
  <si>
    <t>1105</t>
  </si>
  <si>
    <t>1106</t>
  </si>
  <si>
    <t>1107</t>
  </si>
  <si>
    <t>1108</t>
  </si>
  <si>
    <t>Врачебная бригада в составе 1 врач, с санитарным автомобилем,  водителем. Первый час.</t>
  </si>
  <si>
    <t>экспресс-диагностика наличия наркотиков в организме (5 или 10 наркотических и психоактивных веществ)</t>
  </si>
  <si>
    <t>3.1.9</t>
  </si>
  <si>
    <t>3.2.10</t>
  </si>
  <si>
    <t xml:space="preserve">                                                                                                       </t>
  </si>
  <si>
    <t>Услуги врача-оториноларинголога</t>
  </si>
  <si>
    <t>9.1</t>
  </si>
  <si>
    <t>9.2</t>
  </si>
  <si>
    <t>9.3</t>
  </si>
  <si>
    <t>14.1</t>
  </si>
  <si>
    <t>14.2</t>
  </si>
  <si>
    <t>14.3</t>
  </si>
  <si>
    <t>15.1</t>
  </si>
  <si>
    <t>15.2</t>
  </si>
  <si>
    <t>15.3</t>
  </si>
  <si>
    <t>16</t>
  </si>
  <si>
    <t>16.1</t>
  </si>
  <si>
    <t>16.2</t>
  </si>
  <si>
    <t>16.3</t>
  </si>
  <si>
    <t>17</t>
  </si>
  <si>
    <t>17.1</t>
  </si>
  <si>
    <t>17.2</t>
  </si>
  <si>
    <t>223.1</t>
  </si>
  <si>
    <t>223.2</t>
  </si>
  <si>
    <t>223.3</t>
  </si>
  <si>
    <t>417.9</t>
  </si>
  <si>
    <t>Цена, руб.</t>
  </si>
  <si>
    <t>Внутрисосудистая фотомодификация крови</t>
  </si>
  <si>
    <t>Капельница на дому</t>
  </si>
  <si>
    <t>Радиоволновая эксцизия шейки матки</t>
  </si>
  <si>
    <t>Радиоволновая конизация шейки матки</t>
  </si>
  <si>
    <t>Удаление кист, папиллом половых путей</t>
  </si>
  <si>
    <t xml:space="preserve">Лапароскопическая оварэктомия </t>
  </si>
  <si>
    <t xml:space="preserve">Лапароскопическая аднексэктомия с одной стороны </t>
  </si>
  <si>
    <t xml:space="preserve">Лапароскопическая аднексэктомия с двух сторон </t>
  </si>
  <si>
    <t>Лапароскопическое вскрытие гематосальпинкса, гидросальпинкса</t>
  </si>
  <si>
    <t>Лапароскопическое операция при трубном бесплодии</t>
  </si>
  <si>
    <t>Лапароскопическая коагуляция\иссечение очагов эндометриоза</t>
  </si>
  <si>
    <t>Кольпография</t>
  </si>
  <si>
    <t>Кольпоперинеолеваторопластика</t>
  </si>
  <si>
    <t>Удаление кисты бартолиновой железы</t>
  </si>
  <si>
    <t>Вскрытие абсцесса бартолиновой железы</t>
  </si>
  <si>
    <t xml:space="preserve">Вагинальная гистероэктомия </t>
  </si>
  <si>
    <t>Лапароскопически ассистированная вагинальная гистероэктомия</t>
  </si>
  <si>
    <t>Миомэктомия абдоминальным доступом</t>
  </si>
  <si>
    <t>Лапароскопическая  миоэктомия</t>
  </si>
  <si>
    <t>Экстерпация матки с придатками путём лапаротомии</t>
  </si>
  <si>
    <t>Надвлагалищная ампутация матки путём лапаротомии</t>
  </si>
  <si>
    <t>Забор крови из вены при медосмотре</t>
  </si>
  <si>
    <t>Общий анализ крови при медосмотре</t>
  </si>
  <si>
    <t>Общий анализ мочи при медосмотре</t>
  </si>
  <si>
    <t xml:space="preserve">Ультразвуковое исследование органов брюшной полости детям (комплексное: печень, селезенка, поджелудочная железа, желчный пузырь) </t>
  </si>
  <si>
    <t>УЗИ органов брюшной полости детям (комплексное исследование: печень,селезенка,поджелудочная железа,желчный пузырь)+почки</t>
  </si>
  <si>
    <t>Бактериологический посев мочи</t>
  </si>
  <si>
    <t xml:space="preserve"> ЭКГ </t>
  </si>
  <si>
    <t>в Городской поликлинике №1</t>
  </si>
  <si>
    <t>Эмболизация перифирических сосудистых образований (в том числе миомы матки)</t>
  </si>
  <si>
    <t>Коронарография</t>
  </si>
  <si>
    <t>Коронарография с шунтографией</t>
  </si>
  <si>
    <t xml:space="preserve">Стентирование   брахиоцефальных, почечных, коронарных артерий  и аортокоронарных шунтов </t>
  </si>
  <si>
    <t>Прием врачом-терапевтом</t>
  </si>
  <si>
    <t>Врачебный осмотр врачом-специалистом</t>
  </si>
  <si>
    <t>Прием врачом-оториноларингологом</t>
  </si>
  <si>
    <t>Прием врачом-офтальмологом</t>
  </si>
  <si>
    <t>Прием врачом-стоматологом</t>
  </si>
  <si>
    <t xml:space="preserve">Бактериологическое исследование  мочи </t>
  </si>
  <si>
    <t>в Баклаборатории</t>
  </si>
  <si>
    <t xml:space="preserve">Гистологическое исследование биоптата </t>
  </si>
  <si>
    <t>Введение внутриматочной спирали</t>
  </si>
  <si>
    <t xml:space="preserve">УЗИ органов малого таза </t>
  </si>
  <si>
    <t>Цервикометрия</t>
  </si>
  <si>
    <t>осмотр+справка</t>
  </si>
  <si>
    <t xml:space="preserve">Добровольное медицинское освидетельствование на состояние опьянения (алкогольного, наркотического и иного токсического) </t>
  </si>
  <si>
    <t>диагностика</t>
  </si>
  <si>
    <t>без стоимости теста</t>
  </si>
  <si>
    <t>с оформлением заключения</t>
  </si>
  <si>
    <t>Гистологическое исследование операционного материала (до 5 кусочков)</t>
  </si>
  <si>
    <t>Гистологическое исследование операционного материала (6-10 кусочков)</t>
  </si>
  <si>
    <t>Гистологическое исследование операционного материала (11-20 кусочков)</t>
  </si>
  <si>
    <t>Гистологическое исследование операционного материала (21-40 кусочков)</t>
  </si>
  <si>
    <t>Гистологическое исследование операционного материала (41 -60кусочков)</t>
  </si>
  <si>
    <t>Гистологическое исследование операционного материала  (свыше 60 кусочков)</t>
  </si>
  <si>
    <t>Гистологические исследования</t>
  </si>
  <si>
    <t>Гистологическое исследование (1 биоптат)</t>
  </si>
  <si>
    <t>Гистологическое исследование (3-5 биоптатов)</t>
  </si>
  <si>
    <t>Гистологическое исследование (5 - 10 биоптатов)</t>
  </si>
  <si>
    <t>Гистологическое исследование (более 10 биоптатов)</t>
  </si>
  <si>
    <t>исследование кала на гельминты</t>
  </si>
  <si>
    <t>суточная протеинурия</t>
  </si>
  <si>
    <t>микроскопия мочи</t>
  </si>
  <si>
    <t>Нейросонография (УЗИ головного мозга)</t>
  </si>
  <si>
    <t>417.1</t>
  </si>
  <si>
    <t>417.2</t>
  </si>
  <si>
    <t>417.3</t>
  </si>
  <si>
    <t>417.4</t>
  </si>
  <si>
    <t>417.5</t>
  </si>
  <si>
    <t>417.6</t>
  </si>
  <si>
    <t>417.7</t>
  </si>
  <si>
    <t>417.8</t>
  </si>
  <si>
    <t>забор крови   (1)</t>
  </si>
  <si>
    <t>забор крови (1)</t>
  </si>
  <si>
    <t>забор крови (4х130)</t>
  </si>
  <si>
    <t>418.1</t>
  </si>
  <si>
    <t>418.2</t>
  </si>
  <si>
    <t>418.3</t>
  </si>
  <si>
    <t>418.4</t>
  </si>
  <si>
    <t>418.5</t>
  </si>
  <si>
    <t>418.6</t>
  </si>
  <si>
    <t>418.7</t>
  </si>
  <si>
    <t>418.8</t>
  </si>
  <si>
    <t>422.1</t>
  </si>
  <si>
    <t>422.2</t>
  </si>
  <si>
    <t>422.3</t>
  </si>
  <si>
    <t>422.4</t>
  </si>
  <si>
    <t>422.5</t>
  </si>
  <si>
    <t>422.6</t>
  </si>
  <si>
    <t>422.7</t>
  </si>
  <si>
    <t>423.1</t>
  </si>
  <si>
    <t>423.2</t>
  </si>
  <si>
    <t>423.3</t>
  </si>
  <si>
    <t>423.4</t>
  </si>
  <si>
    <t>423.5</t>
  </si>
  <si>
    <t>423.6</t>
  </si>
  <si>
    <t>423.7</t>
  </si>
  <si>
    <t>Приём венеролога повторный (4)</t>
  </si>
  <si>
    <t>внутримышечные инъекции (2)</t>
  </si>
  <si>
    <t>взятие мазков (2)</t>
  </si>
  <si>
    <t>исследование мазков (2)</t>
  </si>
  <si>
    <t>ИФА, ВИЧ, Гепатит "В" и гепатит "С", сифилис суммарный  (Лаборатория диагностики СПИД)</t>
  </si>
  <si>
    <t>внутримышечные инъекции (14)</t>
  </si>
  <si>
    <t>ИФА, ВИЧ, Гепатит "В" и гепатит "С", сифилис суммарный (Лаборатория диагностики СПИД)</t>
  </si>
  <si>
    <t>Приём венеролога повторный (3)</t>
  </si>
  <si>
    <t>внутримышечные инъекции (5)</t>
  </si>
  <si>
    <t>ИФА, ВИЧ, Гепатит "В" и гепатит "С"  (Лаборатория диагностики СПИД)</t>
  </si>
  <si>
    <t>забор крови (2)</t>
  </si>
  <si>
    <t>Приём венеролога повторный (6)</t>
  </si>
  <si>
    <t>внутримышечные инъекции (10)</t>
  </si>
  <si>
    <t>РПГА (4) (лаборатория КВО)</t>
  </si>
  <si>
    <t>РПР (4) (лаборатория КВО)</t>
  </si>
  <si>
    <t>забор крови (4)</t>
  </si>
  <si>
    <t>внутримышечные инъекции (20)</t>
  </si>
  <si>
    <t>внутримышечные инъекции (30)</t>
  </si>
  <si>
    <t>внутримышечные инъекции (40)</t>
  </si>
  <si>
    <t>исследование общих мазков (2)</t>
  </si>
  <si>
    <t>осмотр врача (КВО)</t>
  </si>
  <si>
    <t xml:space="preserve">Медицинское сопровождение средним медицинским персоналом </t>
  </si>
  <si>
    <t>Парабульбарная иъекция</t>
  </si>
  <si>
    <t>объем до 400 мл</t>
  </si>
  <si>
    <t>объем до 800 мл</t>
  </si>
  <si>
    <t>объем до 1200 мл</t>
  </si>
  <si>
    <t>объем от 1200 мл и более</t>
  </si>
  <si>
    <t>без учета стоимости контрастного вещества</t>
  </si>
  <si>
    <t>коагулограмма: (протромбиновый индекс, АЧТВ, тромбиновое время, фибриноген.)</t>
  </si>
  <si>
    <t>анализ кала на энтеробиоз</t>
  </si>
  <si>
    <t>анализ мочи по Зимницкому</t>
  </si>
  <si>
    <t>Дуоденоскопия</t>
  </si>
  <si>
    <t>Эндоскопическая папиллосфинктеротомия (ЭПСТ)</t>
  </si>
  <si>
    <t>Сеанс восстановительного лечения по технологии Волковой Л.П. (1 час) (массаж, мануальная, краниосакральная терапия, физиолечение)</t>
  </si>
  <si>
    <t xml:space="preserve">анализ слизи из зева на дифтерию </t>
  </si>
  <si>
    <t>Исследования  на микрофлору</t>
  </si>
  <si>
    <t xml:space="preserve">моча </t>
  </si>
  <si>
    <t>уретра, вагина, цервикальный канал</t>
  </si>
  <si>
    <t xml:space="preserve">глаза, уши, раны, пунктаты </t>
  </si>
  <si>
    <t xml:space="preserve">грудное молоко </t>
  </si>
  <si>
    <t>анализ кала на яйца глистов</t>
  </si>
  <si>
    <t xml:space="preserve">анализ слизи из зева  на коклюш </t>
  </si>
  <si>
    <t>Рентгенография  шейного отдела позвоночника (в 2-х проекциях)</t>
  </si>
  <si>
    <t>Рентгенография грудного или  пояснично-крестцового  отдела позвоночника (в 2-х проекциях)</t>
  </si>
  <si>
    <t>Рентгенография органов грудной клетки (в 1-ой проекции)</t>
  </si>
  <si>
    <t>Рентгенография  черепа  (в 1-ой проекции)</t>
  </si>
  <si>
    <t>Психоневрологическое отделение</t>
  </si>
  <si>
    <t>печени, желчного пузыря, поджелудочной железы, селезенки</t>
  </si>
  <si>
    <t>плевральной полости, мягких тканей</t>
  </si>
  <si>
    <t>Прием врачом-специалистом, имеющим ученую степень КМН</t>
  </si>
  <si>
    <t>Прием врача-специалиста</t>
  </si>
  <si>
    <t>прием заведующего отделением</t>
  </si>
  <si>
    <t xml:space="preserve">на дому </t>
  </si>
  <si>
    <t>Примечание</t>
  </si>
  <si>
    <t>по цене на момент оказания услуги</t>
  </si>
  <si>
    <t>цена за двоих</t>
  </si>
  <si>
    <t>Цена за 1 гормон</t>
  </si>
  <si>
    <t>4 занятия</t>
  </si>
  <si>
    <t>45 минут</t>
  </si>
  <si>
    <t>6 занятий</t>
  </si>
  <si>
    <t>гликозилированный гемоглобин</t>
  </si>
  <si>
    <t>ацетон</t>
  </si>
  <si>
    <t>общий анализ кала</t>
  </si>
  <si>
    <t xml:space="preserve"> анализ кала на скрытую кровь</t>
  </si>
  <si>
    <t>Субтотальная резекция щитовидной железы</t>
  </si>
  <si>
    <t>Иссечение эпителиального копчикового хода</t>
  </si>
  <si>
    <t>Мастэктомия</t>
  </si>
  <si>
    <t>Низведение яичка</t>
  </si>
  <si>
    <t>Операции при варикоцеле</t>
  </si>
  <si>
    <t>Секторальная резекция молочной железы</t>
  </si>
  <si>
    <t>Струмэктомия</t>
  </si>
  <si>
    <t>Флебэктомия</t>
  </si>
  <si>
    <t>Герниопластика под местной анестезией</t>
  </si>
  <si>
    <t>Герниопластика  под общей анестезией</t>
  </si>
  <si>
    <t>Электроэнцефалограмма головного мозга для детей (с 0 до 17 лет) с видеомониторингом А05:23.001:002</t>
  </si>
  <si>
    <t>196.4</t>
  </si>
  <si>
    <t>196.5</t>
  </si>
  <si>
    <t>196.6</t>
  </si>
  <si>
    <t>196.7</t>
  </si>
  <si>
    <t>196.8</t>
  </si>
  <si>
    <t>196.9</t>
  </si>
  <si>
    <t>196.10</t>
  </si>
  <si>
    <t>196.11</t>
  </si>
  <si>
    <t>196.12</t>
  </si>
  <si>
    <t>196.13</t>
  </si>
  <si>
    <t>196.14</t>
  </si>
  <si>
    <t>Эхокардиография (ЭХО-КГ) А04:10.002</t>
  </si>
  <si>
    <t>197</t>
  </si>
  <si>
    <t>Ультразвуковое исследование  экстракраниальных отделов брахиоцефальных артерий:</t>
  </si>
  <si>
    <t>198</t>
  </si>
  <si>
    <t>Ультразвуковое исследование  интракраниальных отделов брахиоцефальных артерий:</t>
  </si>
  <si>
    <t>199</t>
  </si>
  <si>
    <t>Ультразвуковое исследование магистральных артерий головы:</t>
  </si>
  <si>
    <t>199.1</t>
  </si>
  <si>
    <t>200</t>
  </si>
  <si>
    <t>Ультразвуковое исследование артерий верхних конечностей:</t>
  </si>
  <si>
    <t>200.1</t>
  </si>
  <si>
    <t>201</t>
  </si>
  <si>
    <t>Ультразвуковое исследование вен верхних конечностей:</t>
  </si>
  <si>
    <t>Ультразвуковая допплерография вен верхних конечностей А04:12.002:003</t>
  </si>
  <si>
    <t>Дуплексное сканирование вен верхних конечностей А04:12.005:004</t>
  </si>
  <si>
    <t>202</t>
  </si>
  <si>
    <t>Ультразвуковое исследование сосудов (артерий и вен) верхних конечностей:</t>
  </si>
  <si>
    <t>202.1</t>
  </si>
  <si>
    <t>Ультразвуковое исследование артерий нижних конечностей:</t>
  </si>
  <si>
    <t>203.1</t>
  </si>
  <si>
    <t>Ультразвуковое исследование вен нижних конечностей:</t>
  </si>
  <si>
    <t>204.1</t>
  </si>
  <si>
    <t>Ультразвуковое исследование сосудов (артерий и вен) нижних конечностей:</t>
  </si>
  <si>
    <t>205.1</t>
  </si>
  <si>
    <t>Дуплексное сканирование аорты А04:12.003</t>
  </si>
  <si>
    <t>Дуплексное сканирование брюшного отдела аорты, подвздошных и общих бедренных артерий А04:12.003:002</t>
  </si>
  <si>
    <t>Дуплексное сканирование нижней полой вены, подвздошных и общих бедренных  вен</t>
  </si>
  <si>
    <t>Регистрация электрокардиограммы А05:10.006 Расшифровка, описание и интерпретация электрокардиографических данных  А05:10.004</t>
  </si>
  <si>
    <t>Регистрация электрокардиограммы А05:10.006  на дому Расшифровка, описание и интерпретация электрокардиографических данных  А05:10.004</t>
  </si>
  <si>
    <t>Исследование неспровоцированных дыхательных объемов и потоков А12:09.001 Исследование спровоцированных дыхательных объемов А12:09.002</t>
  </si>
  <si>
    <t>Суточное мониторирование артериального давления (СМАД):  А02:12.002:001 </t>
  </si>
  <si>
    <t>Дуплексное сканирование экстракраниальных отделов брахиоцефальных артерий А04:12.005:005 Дуплексное сканирование брахиоцефальных артерий с цветным допплеровским картированием кровотока А04:12.005:003</t>
  </si>
  <si>
    <t>Дуплексное интракраниальных отделов брахиоцефальных артерий (БЦА) А04:12.005:006 Дуплексное сканирование брахиоцефальных артерий (БЦА) с цветным допплеровским картированием кровотока А04:12.005:003</t>
  </si>
  <si>
    <t>Дуплексное сканирование экстракраниальных отделов брахиоцефальных артерий А04:12.005:005 Дуплексное сканирование брахиоцефальных артерий с цветным допплеровским картированием кровотока А04:12.005:003 Дуплексное сканирование брахиоцефальных артерий с цветным допплеровским картированием кровотока А:12.005:003</t>
  </si>
  <si>
    <t>Ультразвуковая допплерография артерий верхних конечностей А04:12.001 Дуплексное сканирование артерий верхних конечностей А04:12.005:002</t>
  </si>
  <si>
    <t>Ультразвуковая допплерография сосудов (артерий и вен) верхних конечностей А04:12.002 Дуплексное сканирование сосудов (артерий и вен) верхних конечностей А04:12.005</t>
  </si>
  <si>
    <t>Ультразвуковая допплерография артерий нижних конечностей А04:12.001:001 Дуплексное сканирование артерий нижних конечностей А04:12.006:001</t>
  </si>
  <si>
    <t>Ультразвуковая допплерография вен нижних конечностей А04:12.002:002 Дуплексное сканирование вен нижних конечностей А04:12.006:002</t>
  </si>
  <si>
    <t>Ультразвуковая допплерография сосудов (артерий и вен) нижних конечностей А04:12.002:001 Дуплексное сканирование сосудов (артерий и вен) нижних конечностей А04:12.006</t>
  </si>
  <si>
    <t>Триплексное сканирование нижней полой вены, подвздошных вен и вен нижних конечностей (комплексное) А04:12.015:001</t>
  </si>
  <si>
    <t>Консультация, прием врача</t>
  </si>
  <si>
    <t>716.1</t>
  </si>
  <si>
    <t>Консультация врача стоматолога, к.м.н.</t>
  </si>
  <si>
    <t>716.2</t>
  </si>
  <si>
    <t>Прием (осмотр, консультация) врача стоматолога-терапевта первичный</t>
  </si>
  <si>
    <t>716.3</t>
  </si>
  <si>
    <t>Прием (осмотр, консультация) врача стоматолога-терапевта (повторный)</t>
  </si>
  <si>
    <t>716.4</t>
  </si>
  <si>
    <t>Прием (осмотр, консультация) врача стоматолога- детского  первичный</t>
  </si>
  <si>
    <t>716.5</t>
  </si>
  <si>
    <t>716.6</t>
  </si>
  <si>
    <t>Консультация врача ортодонта</t>
  </si>
  <si>
    <t>716.7</t>
  </si>
  <si>
    <t>Консультация врача ортодонта (повторная)</t>
  </si>
  <si>
    <t>716.8</t>
  </si>
  <si>
    <t>Прием (осмотр, консультация) врача стоматолога- хирурга (первичный)</t>
  </si>
  <si>
    <t>716.9</t>
  </si>
  <si>
    <t>Прием (осмотр, консультация) врача стоматолога-хирурга (повторный)</t>
  </si>
  <si>
    <t>716.10</t>
  </si>
  <si>
    <t>Прием (осмотр, консультация) врача стоматолога-хирурга  имплантолога (первичный)</t>
  </si>
  <si>
    <t>716.11</t>
  </si>
  <si>
    <t>Прием (осмотр, консультация) врача стоматолога- хирурга имплантолога (повторный)</t>
  </si>
  <si>
    <t>716.12</t>
  </si>
  <si>
    <t xml:space="preserve">Прием (осмотр, консультация) врача стоматолога-хирурга  парадонтолога </t>
  </si>
  <si>
    <t>716.13</t>
  </si>
  <si>
    <t>Прием (осмотр, консультация) врача стоматолога-хирурга   (первичный)</t>
  </si>
  <si>
    <t>716.14</t>
  </si>
  <si>
    <t>Прием (осмотр, консультация) врача стоматолога-хирурга  (повторный)</t>
  </si>
  <si>
    <t>716.15</t>
  </si>
  <si>
    <t>Профилактический прием (осмотр, консультация) врача- стоматолога-терапевта</t>
  </si>
  <si>
    <t>Обезболивание</t>
  </si>
  <si>
    <t>717.1</t>
  </si>
  <si>
    <t>Проводниковая анестезия B01:003.004:002</t>
  </si>
  <si>
    <t>717.2</t>
  </si>
  <si>
    <t>Аппликационная анестезия B01:003.004:004</t>
  </si>
  <si>
    <t>717.3</t>
  </si>
  <si>
    <t>Инфильтрационная анестезия B01:003.004:005</t>
  </si>
  <si>
    <t>717.4</t>
  </si>
  <si>
    <t>Анестезия внутрипульпарная</t>
  </si>
  <si>
    <t>717.5</t>
  </si>
  <si>
    <t>Анестезия внутрикостная, интралигаментарная</t>
  </si>
  <si>
    <t>Диагностика с использованием рентгентехники:</t>
  </si>
  <si>
    <t>Прицельная внутриротовая контактная рентгенография А06:07.003</t>
  </si>
  <si>
    <t xml:space="preserve">Ортопантомография     А06:07.004 </t>
  </si>
  <si>
    <t>Описание и интерпретация изображений, томограмм:</t>
  </si>
  <si>
    <t>719.1</t>
  </si>
  <si>
    <t>Описание и интерпретация рентгенографических изображений А06.30.002</t>
  </si>
  <si>
    <t>1 изображение</t>
  </si>
  <si>
    <t>719.2</t>
  </si>
  <si>
    <t>Описание и интерпретация компьютерных томограмм  А06:30.002:001</t>
  </si>
  <si>
    <t>Диатермокоагуляция при патологии полости рта и зубов А17:07.003</t>
  </si>
  <si>
    <t>Лечение кариеса</t>
  </si>
  <si>
    <t>721.1</t>
  </si>
  <si>
    <t>Применение индикатора кариеса</t>
  </si>
  <si>
    <t>721.2</t>
  </si>
  <si>
    <t>Механическая обработка кариозной полости</t>
  </si>
  <si>
    <t>721.3</t>
  </si>
  <si>
    <t>Наложение лечебной повязки при кариесе дентина (глубоком кариесе)</t>
  </si>
  <si>
    <t>Снятие пломбы,  распломбировка</t>
  </si>
  <si>
    <t>722.1</t>
  </si>
  <si>
    <t>Удаление старой пломбы</t>
  </si>
  <si>
    <t>722.2</t>
  </si>
  <si>
    <t>Снятие временной пломбы А16:07.091</t>
  </si>
  <si>
    <t>722.3</t>
  </si>
  <si>
    <t>Распломбировка одного корневого канала ранее леченного фосфат-цементом/резорцин-формальдегидным методом А16:07.082:002</t>
  </si>
  <si>
    <t>722.4</t>
  </si>
  <si>
    <t>Распломбировка корневого канала ранее леченного пастой А16:07.082:001</t>
  </si>
  <si>
    <t>Наложение девитализирующей пасты</t>
  </si>
  <si>
    <t>Временна  пломба</t>
  </si>
  <si>
    <t>Герниопластика с использованием синтетического сетчатого протеза под общей анестезией</t>
  </si>
  <si>
    <t>Иссечение параректального свища</t>
  </si>
  <si>
    <t>удаление доброкачественных  новообразований кожи и подкожной клетчатки размерами более 8-и см (или более 5 новообразований)</t>
  </si>
  <si>
    <t>Экстракция катаракты экстракапсул.с имплантацией интраокулярной линзы</t>
  </si>
  <si>
    <t>7.1</t>
  </si>
  <si>
    <t>7.2</t>
  </si>
  <si>
    <t>Анализ смывов:</t>
  </si>
  <si>
    <t>Программа "Подготовленные роды"</t>
  </si>
  <si>
    <t>ПСА общий</t>
  </si>
  <si>
    <t>Анализ крови на базофильную зернистость</t>
  </si>
  <si>
    <t>Анализ крови на ретикулоциты</t>
  </si>
  <si>
    <t>Рентгенография  крупного сустава (в 2-х проекциях)</t>
  </si>
  <si>
    <t>в женской должно быть также</t>
  </si>
  <si>
    <t>Рентгенография  кисти/стопы (в 2-х проекциях)</t>
  </si>
  <si>
    <t>Рентгенография  трубчатых костей (в 2-х проекциях)</t>
  </si>
  <si>
    <t>индивидуально</t>
  </si>
  <si>
    <t>1.3</t>
  </si>
  <si>
    <t>1.4</t>
  </si>
  <si>
    <t>1.5</t>
  </si>
  <si>
    <t>1.6</t>
  </si>
  <si>
    <t>1.7</t>
  </si>
  <si>
    <t>2.3</t>
  </si>
  <si>
    <t>2.4</t>
  </si>
  <si>
    <t>2.5</t>
  </si>
  <si>
    <t>диадинамотерапия</t>
  </si>
  <si>
    <t>ДМВ-Волна</t>
  </si>
  <si>
    <t>СВЧ-Волна</t>
  </si>
  <si>
    <t>СМВ-терапия</t>
  </si>
  <si>
    <t>ДМВ-терапия</t>
  </si>
  <si>
    <t>Поляризованный свет</t>
  </si>
  <si>
    <t>урология</t>
  </si>
  <si>
    <t>нейрохирургия</t>
  </si>
  <si>
    <t>наркоз</t>
  </si>
  <si>
    <t>травма</t>
  </si>
  <si>
    <t>Трансректальная биопсия предстательной железы под контролем ТРУЗИ</t>
  </si>
  <si>
    <t>Трансуретральная резекция (ТУР) предстательной железы</t>
  </si>
  <si>
    <t>Трансуретральная резекция (ТУР) мочевого пузыря</t>
  </si>
  <si>
    <t>Контактное дробление камней мочевого пузыря (с применением лазерного литотриптора)</t>
  </si>
  <si>
    <t>Операция по поводу водянки оболочек яичка</t>
  </si>
  <si>
    <t>Чрезпузырная аденомоктомия</t>
  </si>
  <si>
    <t>не оказывают</t>
  </si>
  <si>
    <t>Компьютерная томография головного мозга с в/в введением контрастного вещества MPR</t>
  </si>
  <si>
    <t>Компьютерная томография придаточных пазух носа и носоглотки MPR</t>
  </si>
  <si>
    <t>Компьютерная томография височной костей</t>
  </si>
  <si>
    <t>Компьютерная томография костей лицевого и мозгового черепа без контрастного вещества</t>
  </si>
  <si>
    <t>Компьютерная томография костей лицевого и мозгового черепа с в/в ведением контрастного вещества</t>
  </si>
  <si>
    <t>Компьютерная томография костей лицевого и мозгового черепа с болюсным введением контрастного вещества</t>
  </si>
  <si>
    <t>Компьютерная томография шеи(щитовидной железы, ОЩЖ, лимф. узлов и др.) без контрастного вещества</t>
  </si>
  <si>
    <t>Компьютерная томография шеи(щитовидной железы, ОЩЖ, лимф. узлов и др.) с в/в введением контрастного вещества</t>
  </si>
  <si>
    <t>Компьютерная томография грудной клетки(легкие и средостение)</t>
  </si>
  <si>
    <t>Компьютерная томография грудной клетки(легкие и средостение) с болюсным введением контрастного вещества</t>
  </si>
  <si>
    <t>Компьютерная томография грудной аорты с болюсным введением контрастного вещества</t>
  </si>
  <si>
    <t>Компьютерная томография брюшной аорты и подвздошных артерий с болюсным введением контрастного вещества</t>
  </si>
  <si>
    <t>Компьютерная томография печени, селезенки и поджелудочной железы с MPR с болюсным введением контрастного вещества</t>
  </si>
  <si>
    <t xml:space="preserve"> </t>
  </si>
  <si>
    <t>Компьютерная томография почек и надпочечников с MPR c болюсным введением контрастного вещества</t>
  </si>
  <si>
    <t>Компьютерная томография (комплексная) органов брюшной полости и забрюшинного пространства с MPR с болюсным введением контрастного вещества</t>
  </si>
  <si>
    <t>Взятие мазков на флору, цитологию</t>
  </si>
  <si>
    <t>Компьютерная томография органов малого таза с MPR с в/в введением контрастного вещества</t>
  </si>
  <si>
    <t>Пептострептококк анаэробный</t>
  </si>
  <si>
    <t>Риккетсия</t>
  </si>
  <si>
    <t>Стрептококк агалакта</t>
  </si>
  <si>
    <t>Стрептококк пиогенус</t>
  </si>
  <si>
    <t>Токсоплазма гонди</t>
  </si>
  <si>
    <t>Трепонема паллидум</t>
  </si>
  <si>
    <t>Трихомонас вагиналис</t>
  </si>
  <si>
    <t>Уреаплазма парвум</t>
  </si>
  <si>
    <t>Уреаплазма уреалитикум</t>
  </si>
  <si>
    <t>Хламидия общ.</t>
  </si>
  <si>
    <t>Хламидия пситаци</t>
  </si>
  <si>
    <t>Хламидия трахоматис</t>
  </si>
  <si>
    <t>Цитомегаловирус человека</t>
  </si>
  <si>
    <t>Энтамеба гистолитика</t>
  </si>
  <si>
    <t>Компьютерная офтальморефрактометрия</t>
  </si>
  <si>
    <t>ЭЭГ мониторинг (с 0 до 17 лет) (видео или без) - 1 час</t>
  </si>
  <si>
    <t>ЭЭГ мониторинг (с 0 до 17 лет) (видео или без) - 2 часа</t>
  </si>
  <si>
    <t>ЭЭГ мониторинг (с 0 до 17 лет) (видео или без) - 3 часа</t>
  </si>
  <si>
    <t>ЭЭГ мониторинг (с 0 до 17 лет) (видео или без) - 4 часа</t>
  </si>
  <si>
    <t>ЭЭГ мониторинг (с 0 до 17 лет) (видео или без) -  ночной с 22.00 до 06.00</t>
  </si>
  <si>
    <t>ЭЭГ мониторинг (с 0 до 17 лет) (видео или без) -  1 час с выездом на дом</t>
  </si>
  <si>
    <t>ЭЭГ мониторинг (с 0 до 17 лет) (видео или без) -  2 часа с выездом на дом</t>
  </si>
  <si>
    <t>ЭЭГ мониторинг (с 0 до 17 лет) (видео или без) -  3 часа с выездом на дом</t>
  </si>
  <si>
    <t>ЭЭГ мониторинг (с 0 до 17 лет) (видео или без) -  4 часа с выездом на дом</t>
  </si>
  <si>
    <t>ЭЭГ мониторинг (с 0 до 17 лет) (видео или без) -  ночной с 22.00 до 06.00 с выездом на дом</t>
  </si>
  <si>
    <t xml:space="preserve">Подкожное введение препаратов в волосистую часть головы </t>
  </si>
  <si>
    <t>Врачебная косметология</t>
  </si>
  <si>
    <t xml:space="preserve">Косметический уход за кожей лица </t>
  </si>
  <si>
    <t>Ультразвуковая чистка лица</t>
  </si>
  <si>
    <t>1 очаг</t>
  </si>
  <si>
    <t xml:space="preserve">Электрокоагуляция:     </t>
  </si>
  <si>
    <t>анализ мочи по Нечипоренко</t>
  </si>
  <si>
    <t>анализ кала на дисбактериоз</t>
  </si>
  <si>
    <t>в платных 1000</t>
  </si>
  <si>
    <t>офтальмолог</t>
  </si>
  <si>
    <t>психиатр-нарколог</t>
  </si>
  <si>
    <t>в платных 1430</t>
  </si>
  <si>
    <t>в платных 1200</t>
  </si>
  <si>
    <t>в платных 880</t>
  </si>
  <si>
    <t>в платных 1100</t>
  </si>
  <si>
    <t>в платных 1320</t>
  </si>
  <si>
    <t>в платных 1870</t>
  </si>
  <si>
    <t>в платных 1210</t>
  </si>
  <si>
    <t>в платных 825</t>
  </si>
  <si>
    <t>в платных 385</t>
  </si>
  <si>
    <t>в платных 550</t>
  </si>
  <si>
    <t>в платных 330</t>
  </si>
  <si>
    <t>в платных 5500</t>
  </si>
  <si>
    <t>в платных 700</t>
  </si>
  <si>
    <t>в платных 2200</t>
  </si>
  <si>
    <t>в платных 4950</t>
  </si>
  <si>
    <t>в платных 1650</t>
  </si>
  <si>
    <t>в платных 1350</t>
  </si>
  <si>
    <t>в платных 1400</t>
  </si>
  <si>
    <t>в платных 1600</t>
  </si>
  <si>
    <t>Ультразвуковое исследование почек детям</t>
  </si>
  <si>
    <t>Массаж для взрослых (профилактический)</t>
  </si>
  <si>
    <t>Массаж для детей (профилактический)</t>
  </si>
  <si>
    <t>Массаж для беременных (профилактический)</t>
  </si>
  <si>
    <t>Консультация логопеда</t>
  </si>
  <si>
    <t>вторичная</t>
  </si>
  <si>
    <t>Компьютерная томография брюшной полости и забрюшинного пространства</t>
  </si>
  <si>
    <t xml:space="preserve">Компьютерная томография позвоночника (одного отдела) </t>
  </si>
  <si>
    <t>Компьютерная томография костей таза c MPR</t>
  </si>
  <si>
    <t>Компьютерная томография конечностей с MPR</t>
  </si>
  <si>
    <t>Запись исследования на CD</t>
  </si>
  <si>
    <t>УЗИ детей</t>
  </si>
  <si>
    <t>УЗИ новорожденных до года (комплекс:брюшная полость, почки, тазобедренные суставы)</t>
  </si>
  <si>
    <t>Вирус герпеса КСР, тип 1</t>
  </si>
  <si>
    <t>Вирус герпеса простого1</t>
  </si>
  <si>
    <t>Исследование функции внешнего дыхания</t>
  </si>
  <si>
    <t>Клинико-экспертная комиссия -заключение</t>
  </si>
  <si>
    <t>1.8</t>
  </si>
  <si>
    <t>1.9</t>
  </si>
  <si>
    <t>1.10</t>
  </si>
  <si>
    <t>1.11</t>
  </si>
  <si>
    <t>1.12</t>
  </si>
  <si>
    <t>1.13</t>
  </si>
  <si>
    <t>1.14</t>
  </si>
  <si>
    <t>Обследование для посещения бассейна (осмотр терапевтом)</t>
  </si>
  <si>
    <t>Медицинская комиссия на право управления транспортными средствами, маломерными судами</t>
  </si>
  <si>
    <t>с использованием антогониста алкоголя "Суспензия Эспераль" (до 1 года)</t>
  </si>
  <si>
    <t>с использованием блокаторов и гипноза</t>
  </si>
  <si>
    <t>Удаление татуировок с помощью хирургич. лазера</t>
  </si>
  <si>
    <t>Массаж глаз (30 мин)</t>
  </si>
  <si>
    <t>Цитологическое исследование мазка</t>
  </si>
  <si>
    <t>Забор кала на бацилоношение или яйцеглист</t>
  </si>
  <si>
    <t>взятие соскоба на энтеробиоз или яйцеглист</t>
  </si>
  <si>
    <t>Удаление инородного тела</t>
  </si>
  <si>
    <t>сахарная кривая</t>
  </si>
  <si>
    <t>альбумин</t>
  </si>
  <si>
    <t>ревмофактор</t>
  </si>
  <si>
    <t>сахар (глюкоза) по договорам с организациями</t>
  </si>
  <si>
    <t>холестерин по договорам сорганизациями</t>
  </si>
  <si>
    <t>*) По закупочной цене на момент оказания услуги</t>
  </si>
  <si>
    <t>Парадонтолог</t>
  </si>
  <si>
    <t>760.1</t>
  </si>
  <si>
    <t>Определение индексов гигиены полости рта А12:07.003</t>
  </si>
  <si>
    <t>760.2</t>
  </si>
  <si>
    <t>Обучение гигиене полости рта А13:30.007</t>
  </si>
  <si>
    <t>760.3</t>
  </si>
  <si>
    <t>Получение содержимого пародонтального кармана А11:07.021</t>
  </si>
  <si>
    <t>760.4</t>
  </si>
  <si>
    <t>Аппликация лекарственного препарата на слизистую оболочку полости рта</t>
  </si>
  <si>
    <t>760.5</t>
  </si>
  <si>
    <t>Наложение лечебной повязки при заболеваниях слизистой оболочки полости рта и пародонта в области одной челюсти А15:07.003</t>
  </si>
  <si>
    <t>760.6</t>
  </si>
  <si>
    <t>Временное шинирование при заболеваниях пародонта А16.07.019:</t>
  </si>
  <si>
    <t>760.6.1</t>
  </si>
  <si>
    <t>Стекловолокном в области 2-х зубов</t>
  </si>
  <si>
    <t>760.6.2</t>
  </si>
  <si>
    <t>Армирующей лентой в области 4-6-зубов</t>
  </si>
  <si>
    <t>760.8</t>
  </si>
  <si>
    <t>Коррекция шинирующих конструкций</t>
  </si>
  <si>
    <t>760.9</t>
  </si>
  <si>
    <t>Профессиональная гигиена полости рта и зубов А16.07.051:</t>
  </si>
  <si>
    <t>760.9.1</t>
  </si>
  <si>
    <t>Удаление налета с 1-го зуба при помощи образивного порошка под давлением</t>
  </si>
  <si>
    <t>760.9.2</t>
  </si>
  <si>
    <t>Удаление налета при помощи образивного порошка под давлением 6-8 зубов (1 сегмент)</t>
  </si>
  <si>
    <t>760.9.3</t>
  </si>
  <si>
    <t>Удаление налета при помощи образивного порошка под давлением в области зубов вехней или нижней челюсти</t>
  </si>
  <si>
    <t>760.9.4</t>
  </si>
  <si>
    <t>Аппаратное удаление поддесневых зубных отложений с 1 -го зуба.</t>
  </si>
  <si>
    <t>760.9.5</t>
  </si>
  <si>
    <t>Аппаратное удаление поддесневых зубных отложений с 6-8 зубов (1 сегмент)</t>
  </si>
  <si>
    <t>760.9.6</t>
  </si>
  <si>
    <t>Аппаратное удаление поддесневых зубных отложений в области зубов верхней или нижней челюсти</t>
  </si>
  <si>
    <t>760.15</t>
  </si>
  <si>
    <t>Коагуляция при патологии слизистой оболочки полости рта и зубов</t>
  </si>
  <si>
    <t>760.16</t>
  </si>
  <si>
    <t>Ультразвуковая обработка пародонтального кармана в области одного зуба А22:07.001</t>
  </si>
  <si>
    <t>760.17</t>
  </si>
  <si>
    <t>Ультразвуковое удаление наддесневых и поддесневых зубных отложений в области  зуба А22:07.002:</t>
  </si>
  <si>
    <t>760.17.1</t>
  </si>
  <si>
    <t xml:space="preserve"> одного зуба</t>
  </si>
  <si>
    <t>760.17.2</t>
  </si>
  <si>
    <t xml:space="preserve"> 6-8 зубов (1 сегмент)</t>
  </si>
  <si>
    <t>760.17.3</t>
  </si>
  <si>
    <t xml:space="preserve"> 1 челюсти</t>
  </si>
  <si>
    <t>760.18.</t>
  </si>
  <si>
    <t>Открытый кюретаж при заболеваниях пародонта в области зуба А16:07.038:</t>
  </si>
  <si>
    <t>760.18.1</t>
  </si>
  <si>
    <t>одного зуба</t>
  </si>
  <si>
    <t>760.18.2</t>
  </si>
  <si>
    <t>в области 2З зубов (с применением лазера)</t>
  </si>
  <si>
    <t>760.19</t>
  </si>
  <si>
    <t>Закрытый кюретаж при заболеваниях пародонта (в области одного зуба) А16:07.039</t>
  </si>
  <si>
    <t>760.20</t>
  </si>
  <si>
    <t>Гингивотомия с применением лазера</t>
  </si>
  <si>
    <t>Ортопедическая стоматология</t>
  </si>
  <si>
    <t>761.1</t>
  </si>
  <si>
    <t>Снятие слепка из альгинатной массы (1зубной ряд) процедура</t>
  </si>
  <si>
    <t>761.2</t>
  </si>
  <si>
    <t>Снятие слепка А силиконовой слепочной массой  (1 зубной ряд)  процедура</t>
  </si>
  <si>
    <t>761.3</t>
  </si>
  <si>
    <t>Снятие слепка С силиконовой слепочной массой (1зубной ряд)  процедура</t>
  </si>
  <si>
    <t>761.4</t>
  </si>
  <si>
    <t>Регистрация прикуса процедура</t>
  </si>
  <si>
    <t>761.5</t>
  </si>
  <si>
    <t>Снятие оттиска для изготовления силиконового ключа</t>
  </si>
  <si>
    <t>762.1</t>
  </si>
  <si>
    <t>Исследование на диагностических моделях челюстей разборная модель</t>
  </si>
  <si>
    <t>762.2</t>
  </si>
  <si>
    <t>Исследование на диагностических моделях челюстей с восковой моделировкой будущей ортопедической конструкции с целью планирования препарирования, эстетик и нкции  1 единица</t>
  </si>
  <si>
    <t xml:space="preserve">Коррекция протеза изготовленного вне здания ЛПУ </t>
  </si>
  <si>
    <t>Удаление внутриканального штифта/вкладки</t>
  </si>
  <si>
    <t>765.1</t>
  </si>
  <si>
    <t>Фиксация штампованной коронки</t>
  </si>
  <si>
    <t>765.2</t>
  </si>
  <si>
    <t>Фиксация металокерамической коронки</t>
  </si>
  <si>
    <t>Избирательное пришлифовывание твердых тканей зуба 1ед</t>
  </si>
  <si>
    <t xml:space="preserve">Изготовление каппы для ремтерапии на 1челюсть </t>
  </si>
  <si>
    <t>Снятие несъемной ортопедической конструкции</t>
  </si>
  <si>
    <t>768.1</t>
  </si>
  <si>
    <t>Снятие несъемной ортопедической конструкции штампованная коронка (за 1 коронку)</t>
  </si>
  <si>
    <t>768.2</t>
  </si>
  <si>
    <t>Снятие несъемной ортопедической конструкции — цельнолитая коронка (за коронку)</t>
  </si>
  <si>
    <t>768.3</t>
  </si>
  <si>
    <t>Снятие несъемной ортопедической конструкции- снятие коронки ультразвуком (за 1 коронку)</t>
  </si>
  <si>
    <t>768.4</t>
  </si>
  <si>
    <t>Разделение мостовидного протеза в области одного зуба (за один сегмент)</t>
  </si>
  <si>
    <t>768.5</t>
  </si>
  <si>
    <t>Снятие несъемной ортопедической конструкции — коронка из диоксидциркония</t>
  </si>
  <si>
    <t>768.6</t>
  </si>
  <si>
    <t>Снятие несъемной ортопедической конструкции с имплантата</t>
  </si>
  <si>
    <t>768.8</t>
  </si>
  <si>
    <t>Снятие несъемной ортопедической конструкции с имплантата с извлечением из шахты поврежденного винта</t>
  </si>
  <si>
    <t>768.9</t>
  </si>
  <si>
    <t>Снятие несъемной ортопедической конструкции с временной фиксацией</t>
  </si>
  <si>
    <t>Изготовление съемного протеза из пластмассы</t>
  </si>
  <si>
    <t>Индивидуальная ложка (1зубной ряд)</t>
  </si>
  <si>
    <t>Эластичная подкладка к базису</t>
  </si>
  <si>
    <t>Перебазировка полного съемного протеза (лабораторным методом)</t>
  </si>
  <si>
    <t>Установка в полном съемном протезе капроновой</t>
  </si>
  <si>
    <t xml:space="preserve">(силиконовой) матрицы за 1 единицу для улучшения фиксации протеза на шаровидном аттачменте </t>
  </si>
  <si>
    <t>без стоимости матрицы</t>
  </si>
  <si>
    <t>772.1</t>
  </si>
  <si>
    <t>Возмещение стоимости матрицы</t>
  </si>
  <si>
    <t>Определение прикуса (при полной адентии)</t>
  </si>
  <si>
    <t>Починка съемных протезов</t>
  </si>
  <si>
    <t>774.1</t>
  </si>
  <si>
    <t>Установка в съемный протез армированной сетки</t>
  </si>
  <si>
    <t>774.2</t>
  </si>
  <si>
    <t>Кламмер гнутый одноплечевой (приварка)</t>
  </si>
  <si>
    <t>774.3</t>
  </si>
  <si>
    <t>Замена, установка в протезе 1-го дополнительного зуба из пластмассы</t>
  </si>
  <si>
    <t>774.4</t>
  </si>
  <si>
    <t>Замена, установка в протезе 2-х дополнительных зубов из пластмассы</t>
  </si>
  <si>
    <t>774.5</t>
  </si>
  <si>
    <t>Замена, установка в протезе 3-х дополнительных зубов из пластмассы</t>
  </si>
  <si>
    <t>774.6</t>
  </si>
  <si>
    <t>Починка перелома базиса самотвердеющей пластмассой</t>
  </si>
  <si>
    <t>774.7</t>
  </si>
  <si>
    <t>Починка двух переломов базиса самотвердеющей пластмассой</t>
  </si>
  <si>
    <t>774.8</t>
  </si>
  <si>
    <t xml:space="preserve">Приварка зуба </t>
  </si>
  <si>
    <t>774.9</t>
  </si>
  <si>
    <t xml:space="preserve">Приварка кламмера </t>
  </si>
  <si>
    <t>774.10</t>
  </si>
  <si>
    <t>Изоляция торуса (1 зубной ряд)</t>
  </si>
  <si>
    <t>774.11</t>
  </si>
  <si>
    <t>Изоляция экзастозов (1 зубной ряд)</t>
  </si>
  <si>
    <t>774.12</t>
  </si>
  <si>
    <t>Ремонт протеза из термопласта</t>
  </si>
  <si>
    <t>774.13</t>
  </si>
  <si>
    <t>Перебазировка седла бюгельного протеза</t>
  </si>
  <si>
    <t>Протезирование частичными съемными пластиночыми протезами из пластмассы отечественного производства</t>
  </si>
  <si>
    <t>775.1</t>
  </si>
  <si>
    <t>протез с 1-м зубом</t>
  </si>
  <si>
    <t>775.2</t>
  </si>
  <si>
    <t>протез с 2-мя зубом</t>
  </si>
  <si>
    <t>775.3</t>
  </si>
  <si>
    <t>протез с 3-мя зубами</t>
  </si>
  <si>
    <t>775.4</t>
  </si>
  <si>
    <t>протез с 4-мя зубами</t>
  </si>
  <si>
    <t>775.5</t>
  </si>
  <si>
    <t>пролез с 5-ю зубами</t>
  </si>
  <si>
    <t>775.6</t>
  </si>
  <si>
    <t>протез с 6-ю зубами</t>
  </si>
  <si>
    <t>775.7</t>
  </si>
  <si>
    <t>протез с 7-ю зубами</t>
  </si>
  <si>
    <t>775.8</t>
  </si>
  <si>
    <t>протез с 8-ю зубами</t>
  </si>
  <si>
    <t>775.9</t>
  </si>
  <si>
    <t>протез с 9-ю зубами</t>
  </si>
  <si>
    <t>775.10</t>
  </si>
  <si>
    <t>протез с 10-ю зубами</t>
  </si>
  <si>
    <t>775.11</t>
  </si>
  <si>
    <t>протез с 11-14-ю зубами</t>
  </si>
  <si>
    <t>Протезирование частичными съемными пластиночными протезами из пластмассы импортного производства</t>
  </si>
  <si>
    <t>776.1</t>
  </si>
  <si>
    <t>776.2</t>
  </si>
  <si>
    <t>776.3</t>
  </si>
  <si>
    <t>776.4</t>
  </si>
  <si>
    <t>776.5</t>
  </si>
  <si>
    <t>776.6</t>
  </si>
  <si>
    <t>776.7</t>
  </si>
  <si>
    <t>776.8</t>
  </si>
  <si>
    <t>776.9</t>
  </si>
  <si>
    <t>776.10</t>
  </si>
  <si>
    <t>776.11</t>
  </si>
  <si>
    <t>Съемные протезы из эластичных пластмасс</t>
  </si>
  <si>
    <t>777.1</t>
  </si>
  <si>
    <t>Съемный протез при полном отсутствии зубов из термопластического материала (1 зубной ряд)</t>
  </si>
  <si>
    <t>изготовление</t>
  </si>
  <si>
    <t>777.2</t>
  </si>
  <si>
    <t>Съемный протез из материала FLEX (Гибкие протезы)от 1 до 3х зубов</t>
  </si>
  <si>
    <t>777.3</t>
  </si>
  <si>
    <t>Съемный протез из материала FLEX (Гибкие протезы)от 4 до 14х зубов</t>
  </si>
  <si>
    <t>777.4</t>
  </si>
  <si>
    <t>Съемный протез термопластический КВАДРОТТИ</t>
  </si>
  <si>
    <t>(1 зубной ряд)</t>
  </si>
  <si>
    <t>777.5</t>
  </si>
  <si>
    <t>Кламмер из Квадротти (эстетика)</t>
  </si>
  <si>
    <t>Бюгельное протезирование</t>
  </si>
  <si>
    <t>778.1</t>
  </si>
  <si>
    <t>Протезирование съемным бюгельным протезом: дуга верхняя)</t>
  </si>
  <si>
    <t>778.2</t>
  </si>
  <si>
    <t>Протезирование съемным бюгельным протезом: дуга нижняя</t>
  </si>
  <si>
    <t>778.3</t>
  </si>
  <si>
    <t>Изготовление седла бюгельного протеза</t>
  </si>
  <si>
    <t>778.4</t>
  </si>
  <si>
    <t>Изготовление армированной дуги литой, для нижней челюсти</t>
  </si>
  <si>
    <t>778.5</t>
  </si>
  <si>
    <t>Протезирование съемным бюгельным протезом, лабораторный этап: накладка окклюзионная</t>
  </si>
  <si>
    <t>778.6</t>
  </si>
  <si>
    <t>Протезирование съемным бюгельным протезом, лабораторный этап: кламер (опорно-удерживающий)</t>
  </si>
  <si>
    <t>778.7</t>
  </si>
  <si>
    <t>Протезирование съемным бюгельным протезом, лабораторный этап: кламмер пружинящий, Роуча, Джексона</t>
  </si>
  <si>
    <t>778.8</t>
  </si>
  <si>
    <t>Изготовление кламмер роуча</t>
  </si>
  <si>
    <t>778.9</t>
  </si>
  <si>
    <t>Изготовление литого опорно-удерживающего кламмера</t>
  </si>
  <si>
    <t>778.10</t>
  </si>
  <si>
    <t>Протезирование съемным бюгельным протезом, лабораторный этап: кламмер двойной</t>
  </si>
  <si>
    <t>778.11</t>
  </si>
  <si>
    <t>Восстановление целостности зубного ряда  несъемными  мостовидными протезами (использование стальной цельно литой промежуточной части без облицовки из пластмассы, 1 ед)</t>
  </si>
  <si>
    <t>778.12</t>
  </si>
  <si>
    <t>Протезирование съемным бюгельным протезом, лабораторный этап: ответвление</t>
  </si>
  <si>
    <t>778.13</t>
  </si>
  <si>
    <t>Протезирование съемным бюгельным протезом, лабораторный этап: огнеупорная модель (силиконовое дублирование)</t>
  </si>
  <si>
    <t>778.14</t>
  </si>
  <si>
    <t>Изготовление бюгельного каркаса</t>
  </si>
  <si>
    <t>778.15</t>
  </si>
  <si>
    <t>Базис бюгельного протеза</t>
  </si>
  <si>
    <t>778.16</t>
  </si>
  <si>
    <t>Восстановление целостности зубного ряда  несъемными  мостовидными протезами (использование стальной цельно литой промежуточной части  с облицовкой из пластмассы, 1 ед)</t>
  </si>
  <si>
    <t>778.17</t>
  </si>
  <si>
    <t>Установка матрицы замкового крепления</t>
  </si>
  <si>
    <t>778.18</t>
  </si>
  <si>
    <t>Установка патрицы аттачмента замкового крепления</t>
  </si>
  <si>
    <t>778.19</t>
  </si>
  <si>
    <t>Фрезерование аттачмента</t>
  </si>
  <si>
    <t>778.20</t>
  </si>
  <si>
    <t>Бюгельный протез шинирующий</t>
  </si>
  <si>
    <t>778.21</t>
  </si>
  <si>
    <t>Бюгельный протез с замковым соединением двухсторонний</t>
  </si>
  <si>
    <t>778.22</t>
  </si>
  <si>
    <t>Бюгельный протез с замковым соединением односторонний (мк1)</t>
  </si>
  <si>
    <t>Изготовление вкладок</t>
  </si>
  <si>
    <t>779.1</t>
  </si>
  <si>
    <t>Виниры из композитного материала</t>
  </si>
  <si>
    <t>779.2</t>
  </si>
  <si>
    <t>Виниры из керамики</t>
  </si>
  <si>
    <t>779.3</t>
  </si>
  <si>
    <t>Вкладка из керамики</t>
  </si>
  <si>
    <t>779.4</t>
  </si>
  <si>
    <t>Вкладка из композитного материала</t>
  </si>
  <si>
    <t>779.5</t>
  </si>
  <si>
    <t>Вкладка из диоксид циркония</t>
  </si>
  <si>
    <t>779.6</t>
  </si>
  <si>
    <t>Вкладка восстановительная КХС литая,изготовленная лабораторным методом (однокорневая)</t>
  </si>
  <si>
    <t>779.7</t>
  </si>
  <si>
    <t>Вкладка  восстановительная разборная КХС литая</t>
  </si>
  <si>
    <t>779.8</t>
  </si>
  <si>
    <t>Вкладка восстановительная КХС литая,изготовленная прямым методом (однокорневая)</t>
  </si>
  <si>
    <t>Восстановление зуба коронкой</t>
  </si>
  <si>
    <t>780.1</t>
  </si>
  <si>
    <t>Восстановление зуба коронкой временной пластмассовой, изготовленной прямым методом</t>
  </si>
  <si>
    <t>780.2</t>
  </si>
  <si>
    <t xml:space="preserve">Восстановление зуба коронкой временной пластмассовой, изготовленной в зуботехнической лаборатории (1ед) </t>
  </si>
  <si>
    <t>780.2.1</t>
  </si>
  <si>
    <t>Срочное восстановление зуба (до3-х часов) коронкой временной пластмассовой, изготовленной в зуботехнической лаборатории (1ед)</t>
  </si>
  <si>
    <t>780.3</t>
  </si>
  <si>
    <t xml:space="preserve">Перебазировка временной коронки </t>
  </si>
  <si>
    <t>780.4</t>
  </si>
  <si>
    <t>Изготовление коронки штампованной</t>
  </si>
  <si>
    <t>780.5</t>
  </si>
  <si>
    <t>Коронка штампованная стальная с пластмассовой облицовкой в мостовидном протезе</t>
  </si>
  <si>
    <t>780.6</t>
  </si>
  <si>
    <t>Изготовление коронки цельнолитой из стали (1ед.)</t>
  </si>
  <si>
    <t>780.7</t>
  </si>
  <si>
    <t>Зуб штифтовый из КХС</t>
  </si>
  <si>
    <t>780.8</t>
  </si>
  <si>
    <t xml:space="preserve">Иготовление коронки цельнолитой бюгельной </t>
  </si>
  <si>
    <t>780.9</t>
  </si>
  <si>
    <t>Восстановление целостности зубного ряда несъемным мостовидным протезом, использование цельнолитой промежуточной части из КХС (1ед.)</t>
  </si>
  <si>
    <t>780.10</t>
  </si>
  <si>
    <t>Восстановление целостности зубного ряда несъемным мостовидным протезом, использование спайки деталей мостовидного протеза (1 шов)</t>
  </si>
  <si>
    <t>780.11</t>
  </si>
  <si>
    <t>Восстановление целостности зуба. Коронка литая из КХС или литой зуб из КХС с облицовкой из пластмассы.</t>
  </si>
  <si>
    <t>780.12</t>
  </si>
  <si>
    <t>Изготовление индивидуального абатмента диоксид циркония</t>
  </si>
  <si>
    <t>789.13</t>
  </si>
  <si>
    <t>Протезирование зуба с использованием имплантата (применение аббатмента стандартного или фрезеруемого стандартного, 1 ед.)</t>
  </si>
  <si>
    <t>780.14</t>
  </si>
  <si>
    <t>Диагностические модели верхней и нижней челюстей с постановкой искусственных зубов</t>
  </si>
  <si>
    <t>789.15</t>
  </si>
  <si>
    <t>Съемный протез из акриловой пластмассы с замковыми креплениями на 2-х имплантатах(без учета стоимости супраструктур)</t>
  </si>
  <si>
    <t>780.16</t>
  </si>
  <si>
    <t>Изготовление коронки металлокерамической (фарфоровой), изготовление гирлянды на металлокерамической конструкции за 1 единицу</t>
  </si>
  <si>
    <t>780.17</t>
  </si>
  <si>
    <t>Изготовление замкового крепления, микрозамок Бредент</t>
  </si>
  <si>
    <t>780.18</t>
  </si>
  <si>
    <t>Изготовление коронки металлокерамической (фарфоровой), замена втулки</t>
  </si>
  <si>
    <t>780.19</t>
  </si>
  <si>
    <t>Фрезерование металлокерамической коронки</t>
  </si>
  <si>
    <t>780.20</t>
  </si>
  <si>
    <t>Изготовление окклюзионной накладки в мостовидном протезе</t>
  </si>
  <si>
    <t>Коронки на имплантатах</t>
  </si>
  <si>
    <t>781.1</t>
  </si>
  <si>
    <t>Коронка цельнолитая на имплантате дентальном (без учета стоимости супраструктур - трансфер, колпачок, абатмент, аналог)</t>
  </si>
  <si>
    <t>781.2</t>
  </si>
  <si>
    <t>Коронка цельнолитая на имплантате дентальном винтовая фиксация (без учета стоимости супраструктур - трансфер, колпачок абатмент аналог винт)</t>
  </si>
  <si>
    <t>781.3</t>
  </si>
  <si>
    <t>Протезирование зуба с использованием имплантата (применение аналога, трансфера, 1 ед.)</t>
  </si>
  <si>
    <t>781.4</t>
  </si>
  <si>
    <t>Зуб цельнолитой в мостовидном протезе на имплантатах</t>
  </si>
  <si>
    <t>781.5</t>
  </si>
  <si>
    <t>Коронка металлокерамическая на имплантат iviclar (без учета стоимости супраструктур - трансфер, колпачок абатмент аналог винт)</t>
  </si>
  <si>
    <t>781.6</t>
  </si>
  <si>
    <t>Коронка безметалловая (диоксид циркония) на имплантате (без учета стоимости супраструктур - трансфер, колпачок, абатмент, аналог</t>
  </si>
  <si>
    <t>781.7</t>
  </si>
  <si>
    <t>Коронка диоксид циркония)на имплантате винтовая фиксация(без учета стоимости супраструктуртрансфер, колпачок, абатмент, аналог, винт)</t>
  </si>
  <si>
    <t>781.8</t>
  </si>
  <si>
    <t>Зуб (диоксид циркония) в мостовидном протезе на имплантатах</t>
  </si>
  <si>
    <t>781.9</t>
  </si>
  <si>
    <t>Коронка безметалловая с цементной фиксацией (без учета стоимости супраструктур-трансфер, колпачок, абатмент, аналог</t>
  </si>
  <si>
    <t>781.10</t>
  </si>
  <si>
    <t>Коронка безметалловая с винтовой фиксацией (без учета стоимости супраструктур-трансфер, колпачок, абатмент, аналог</t>
  </si>
  <si>
    <t>781.11</t>
  </si>
  <si>
    <t>Изготовление индивидуального абатмента на основе сплавов неблагородных металлов</t>
  </si>
  <si>
    <t>781.12</t>
  </si>
  <si>
    <t>Изготовление индивидуального абатмента титанового</t>
  </si>
  <si>
    <t>781.13</t>
  </si>
  <si>
    <t>781.14</t>
  </si>
  <si>
    <t>781.15</t>
  </si>
  <si>
    <t>781.16</t>
  </si>
  <si>
    <t xml:space="preserve">Съемный протез из акриловой пластмассы с замковыми креплениями на 2-х имплантатах </t>
  </si>
  <si>
    <t>781.17</t>
  </si>
  <si>
    <t>Съемный протез из акриловой пластмассы с замковыми креплениями на 3-х имплантатах</t>
  </si>
  <si>
    <t>781.18</t>
  </si>
  <si>
    <t xml:space="preserve">Съемный протез из акриловой пластмассы с замковыми креплениями на 4-х имплантатах </t>
  </si>
  <si>
    <t>781.19</t>
  </si>
  <si>
    <t xml:space="preserve">Съемный протез из акриловой пластмассы с замковыми креплениями на 6-ти имплантатах </t>
  </si>
  <si>
    <t>781.20</t>
  </si>
  <si>
    <t xml:space="preserve">Съемный протез из акриловой пластмассы с замковыми креплениями на 7-ти имплантатах </t>
  </si>
  <si>
    <t>781.20.1</t>
  </si>
  <si>
    <t>Возмещение стоимости супраструктур</t>
  </si>
  <si>
    <t>без учета стоимости супраструктур</t>
  </si>
  <si>
    <t>781.21</t>
  </si>
  <si>
    <t>Снятие оттиска с имплантатов с использованием закрытой индивидуальной ложки</t>
  </si>
  <si>
    <t>781.22</t>
  </si>
  <si>
    <t>Снятие оттиска с имплантатов с использованием открытой индивидуальной ложки</t>
  </si>
  <si>
    <t>781.23</t>
  </si>
  <si>
    <t>Съемный протез фиксирующийся на балку а опорой на 4-6 имплантатах (без хирургической части)</t>
  </si>
  <si>
    <t>781.24</t>
  </si>
  <si>
    <t>Протезирование зуба с использованием имплантата (коронкой временной пластмассовой, 1 ед.)</t>
  </si>
  <si>
    <t>Терапевтическая стоматология детского возраста</t>
  </si>
  <si>
    <t>Обучение гигиене полости рта, санитарное просвещение, консультация матери А12.07.001</t>
  </si>
  <si>
    <t>Витальное окрашивание кариозного пятна</t>
  </si>
  <si>
    <t>Одонтометрия одного зуба</t>
  </si>
  <si>
    <t>Снятие пломбы</t>
  </si>
  <si>
    <t>786.1</t>
  </si>
  <si>
    <t xml:space="preserve">Расшлифовка одной фиссуры, сошлифовка некротических масс при кариесе в стадии </t>
  </si>
  <si>
    <t>787.1</t>
  </si>
  <si>
    <t>Закрытие одной фиссуры герметиком из стеклоиномерного цемента</t>
  </si>
  <si>
    <t>787.2</t>
  </si>
  <si>
    <t>Закрытие одной фиссуры герметиком из светоотверждающих компонентов</t>
  </si>
  <si>
    <t>Лечение поверхностного кариеса методом серебрения (один зуб)</t>
  </si>
  <si>
    <t>789.1</t>
  </si>
  <si>
    <t>IgG лямблия</t>
  </si>
  <si>
    <t>1.16</t>
  </si>
  <si>
    <t>1.17</t>
  </si>
  <si>
    <t>1.18</t>
  </si>
  <si>
    <t>1.19</t>
  </si>
  <si>
    <t>1.20</t>
  </si>
  <si>
    <t>1.21</t>
  </si>
  <si>
    <t>1.22</t>
  </si>
  <si>
    <t>1.23</t>
  </si>
  <si>
    <r>
      <t>Медицинское заключение с выдачей справки</t>
    </r>
    <r>
      <rPr>
        <sz val="11"/>
        <rFont val="Arial"/>
        <family val="2"/>
      </rPr>
      <t xml:space="preserve"> о состоянии здоровья</t>
    </r>
  </si>
  <si>
    <r>
      <t xml:space="preserve">Внутримышечные </t>
    </r>
    <r>
      <rPr>
        <b/>
        <sz val="11"/>
        <rFont val="Arial"/>
        <family val="2"/>
      </rPr>
      <t>инъекции</t>
    </r>
  </si>
  <si>
    <t>Анализ крови на сифилис в лаборатории КВО</t>
  </si>
  <si>
    <t>Психодиагностика и анализ для детей и взрослых</t>
  </si>
  <si>
    <t>60 минут</t>
  </si>
  <si>
    <t xml:space="preserve"> Семейная консультация</t>
  </si>
  <si>
    <t>Фитнес для  детей - занятия в группе</t>
  </si>
  <si>
    <t>Фитнес для взрослых  - занятия в группе</t>
  </si>
  <si>
    <t xml:space="preserve">6 занятий </t>
  </si>
  <si>
    <t>25 минут</t>
  </si>
  <si>
    <t xml:space="preserve">занятие </t>
  </si>
  <si>
    <t xml:space="preserve">Первичная консультация </t>
  </si>
  <si>
    <t xml:space="preserve">Консультация врача-диетолога </t>
  </si>
  <si>
    <t>Повторная консультация</t>
  </si>
  <si>
    <t>Консультация врача-гастроэнтеролога</t>
  </si>
  <si>
    <t xml:space="preserve">консультация </t>
  </si>
  <si>
    <t>Лапароскопическая цистэктомия (удаление кисты яичника)</t>
  </si>
  <si>
    <t>Послеоперационные грыжи (с сеткой)</t>
  </si>
  <si>
    <t>Резекция желудка при раке желудка</t>
  </si>
  <si>
    <t>Тиреоидэктомия (зоб) 3 степени</t>
  </si>
  <si>
    <t>Тиреоидэктомия (зоб) 1 степени</t>
  </si>
  <si>
    <t>Удаление новообразований</t>
  </si>
  <si>
    <t>Удаление пупочной грыжи (с сеткой)</t>
  </si>
  <si>
    <t>Удаление пупочной грыжи с пластикой мягких тканей 1 степень</t>
  </si>
  <si>
    <t>Удаление пупочной грыжи с пластикой мягких тканей 3 степень</t>
  </si>
  <si>
    <t>Удаление рецидивирующей паховой грыжи с сеткой</t>
  </si>
  <si>
    <t>Хирургическое удаление геммороя</t>
  </si>
  <si>
    <t>Холецистэктомия 1 степень</t>
  </si>
  <si>
    <t>Холецистэктомия 2 степень</t>
  </si>
  <si>
    <t>Холецистэктомия 3 степень</t>
  </si>
  <si>
    <t>Лапароскопическая аппендектомия</t>
  </si>
  <si>
    <t>Традиционная аппендектомия</t>
  </si>
  <si>
    <t>Резекция толстой(толстой) кишки</t>
  </si>
  <si>
    <t>в поликлинике</t>
  </si>
  <si>
    <t>анализ крови Vi -геммаглютинация (на брюшной тиф)</t>
  </si>
  <si>
    <t xml:space="preserve">анализ крови на бруцеллез Райта-Хеддельсона </t>
  </si>
  <si>
    <t>Бактериологические  исследования:</t>
  </si>
  <si>
    <t>Интубационный (эндотрахеальный) наркоз последующий час</t>
  </si>
  <si>
    <t xml:space="preserve">Анонимное лечение хламидиоза, микоплазменной, или уреплазменной инфекции (с контролем ПЦР -мазков  на 1 инфекцию) у женщин </t>
  </si>
  <si>
    <t>исследование ПЦР-мазков</t>
  </si>
  <si>
    <t xml:space="preserve">курс </t>
  </si>
  <si>
    <t>забор крови из вены</t>
  </si>
  <si>
    <t>Анонимное лечение гонококквой инфекции нижних отделов мочеполового тракта с осложнениями (2 инъекции) у мужчин</t>
  </si>
  <si>
    <t>КОЖНО-ВЕНЕРОЛОГИЧЕСКОЕ ОТДЕЛЕНИЕ (КВО)</t>
  </si>
  <si>
    <t>Анонимное лечение в КВО</t>
  </si>
  <si>
    <t>Массаж 1 зоны на дому</t>
  </si>
  <si>
    <t>биоптат</t>
  </si>
  <si>
    <t>Комплексное обследование при оформлении загранкомандировки (до 40 лет)</t>
  </si>
  <si>
    <t>Комплексное обследование при оформлении загранкомандировки (после 40 лет)</t>
  </si>
  <si>
    <t>проба</t>
  </si>
  <si>
    <t>Справка для комиссии на право владения оружием без комплексного обследования</t>
  </si>
  <si>
    <t>Справка для комиссии на право управления транспортным средством без комплексного обследования</t>
  </si>
  <si>
    <t>Общий анализ крови (лаборатория)</t>
  </si>
  <si>
    <t>Анонимное превентивное лечение сифилиса (5 инъекций, срок наблюдения 3 месяца):</t>
  </si>
  <si>
    <t>Общий анализ мочи (лаборатория)</t>
  </si>
  <si>
    <r>
      <t xml:space="preserve">Лапароскопические операции (без стоимости койко-дня) </t>
    </r>
  </si>
  <si>
    <t>Исследование на микоплазму</t>
  </si>
  <si>
    <t>Исследование на уреоплазму</t>
  </si>
  <si>
    <t>взятие мазка на гонококки</t>
  </si>
  <si>
    <t>Услуги по бактериологии по производственному контролю на объектах</t>
  </si>
  <si>
    <t>смывы с оборудования в ЛПУ (условно патогенные микроорганизмы, грибы, неферментирующие грам-бактерии)</t>
  </si>
  <si>
    <t>с изучением</t>
  </si>
  <si>
    <t>без изучения</t>
  </si>
  <si>
    <t>смыв на кишечную палочку (среда Кода)</t>
  </si>
  <si>
    <t>Лечение эмоциональных расстройств с использованием эриксоновского гипноза</t>
  </si>
  <si>
    <t>Лечение эмоциональных расстройств с использованием аутогенной тренировки</t>
  </si>
  <si>
    <t>Лечение табакокурения (сеанс)</t>
  </si>
  <si>
    <t>Лечение алкогольной зависимости способом аффективной контратрибуции</t>
  </si>
  <si>
    <t>Плазмаферез</t>
  </si>
  <si>
    <t>Аденомотомия (местная анестезия)</t>
  </si>
  <si>
    <t>Пункция гайморовой пазухи</t>
  </si>
  <si>
    <t>Промывание верхнечелюстной пазухи методом перемещения</t>
  </si>
  <si>
    <t>Промывание лакун миндалин</t>
  </si>
  <si>
    <t>Полипотомия носа</t>
  </si>
  <si>
    <t>Вскрытие паратонзиллярного абсцеса</t>
  </si>
  <si>
    <t>смыв на бактерии группы кишечной палочки</t>
  </si>
  <si>
    <t>смыв на золотистый стафилококк</t>
  </si>
  <si>
    <t xml:space="preserve">материал и смыв с инструментов на стерильность (шовный, перевязочный, инструментарий)  </t>
  </si>
  <si>
    <t>пробы воздуха на микробную обсемененность</t>
  </si>
  <si>
    <t>проверка режимов стерилизации в автоклавах и сухожаровых шкафах</t>
  </si>
  <si>
    <t>Удаление милиума</t>
  </si>
  <si>
    <t>Криодеструкция</t>
  </si>
  <si>
    <t>Анастезия мазью ЭМЛА</t>
  </si>
  <si>
    <t>Суточное мониторирование артериального давления (СМ АД) 72 часа</t>
  </si>
  <si>
    <t>в платных от 3000</t>
  </si>
  <si>
    <t>есть технич.карта</t>
  </si>
  <si>
    <t>в платных от2800</t>
  </si>
  <si>
    <t>Лазеротерапия (одной зоны)</t>
  </si>
  <si>
    <t>Грязевые аппликации (одной зоны)</t>
  </si>
  <si>
    <t>Логопедический массаж</t>
  </si>
  <si>
    <t>Комплексное обследование беременных (I триместр)</t>
  </si>
  <si>
    <t>II триместр</t>
  </si>
  <si>
    <t>IIII триместр</t>
  </si>
  <si>
    <t>Анализ на группу крови и резус фактор (включая забор крови )</t>
  </si>
  <si>
    <t>Проведение ЭКГ</t>
  </si>
  <si>
    <t xml:space="preserve">Коррекция зрения у детей и взрослых (физиотерапевтическое лечение по патентованной технологии с применением аппарата спектрального офтальмологического) </t>
  </si>
  <si>
    <t>Первичный прием с функциональными пробами (диагностика, консультация, назначение лечения)</t>
  </si>
  <si>
    <t>Повторный прием с функциональными пробами (диагностика, консультация, назначение лечения)</t>
  </si>
  <si>
    <t>Повторный прием врачом-специалистом, имеющим ученую степень КМН</t>
  </si>
  <si>
    <t>Тонометрия по Маклакову</t>
  </si>
  <si>
    <t>Скиаскопия</t>
  </si>
  <si>
    <t>Подбор очков</t>
  </si>
  <si>
    <t>Периметрия</t>
  </si>
  <si>
    <t>Плеопто-ортоптическое лечение на аппаратах (30 мин)</t>
  </si>
  <si>
    <t>Электрофорез на ШОП по Ратнеру (СМТ)</t>
  </si>
  <si>
    <t>Выписка (заключение, справка)</t>
  </si>
  <si>
    <t>амплипульстерапия</t>
  </si>
  <si>
    <t>гальванизация</t>
  </si>
  <si>
    <t>щитовидной железы</t>
  </si>
  <si>
    <t xml:space="preserve">Рентгеноскопия  легких </t>
  </si>
  <si>
    <t>Рентгеноскопия пищевода</t>
  </si>
  <si>
    <t xml:space="preserve">Рентгеноскопия  брюшной  полости </t>
  </si>
  <si>
    <t xml:space="preserve">Рентгенография  брюшной  полости </t>
  </si>
  <si>
    <t>Рентгенография  почек обзорная</t>
  </si>
  <si>
    <t>2 снимка</t>
  </si>
  <si>
    <t>Рентгенография  стоп с нагрузкой</t>
  </si>
  <si>
    <t xml:space="preserve">1 проекция </t>
  </si>
  <si>
    <t>Рентгенография  шейного отдела позвоночника</t>
  </si>
  <si>
    <t>Рентгенография грудного или  пояснично-крестцового  отдела позвоночника</t>
  </si>
  <si>
    <t>4 снимка</t>
  </si>
  <si>
    <t>Рентгенография лопатки/грудины/ключицы</t>
  </si>
  <si>
    <t>ультрафиолетовое облучение</t>
  </si>
  <si>
    <t xml:space="preserve">общий анализ крови </t>
  </si>
  <si>
    <t>общий анализ мочи</t>
  </si>
  <si>
    <t>Массаж 1 зоны в поликлинике</t>
  </si>
  <si>
    <t>3.1.7</t>
  </si>
  <si>
    <t>3.2.8</t>
  </si>
  <si>
    <t>Посещение бассейна (однократное занятие) мать и дитя</t>
  </si>
  <si>
    <t>Тренажерный зал (без инструктора)</t>
  </si>
  <si>
    <t>исследование кала на яйцеглист</t>
  </si>
  <si>
    <t>Выдача дубликатов медицинских справок , выписок из амбулаторных карт и других документов</t>
  </si>
  <si>
    <t>Обследование для посещения бассейна</t>
  </si>
  <si>
    <t>Выдача дубликата лекарственного паспорта</t>
  </si>
  <si>
    <t>Определение антител крови (включая забор крови)</t>
  </si>
  <si>
    <t>определение ХВП</t>
  </si>
  <si>
    <t>Анализ кала</t>
  </si>
  <si>
    <t>определение ХНП</t>
  </si>
  <si>
    <t>Тонзиллэктомия</t>
  </si>
  <si>
    <t xml:space="preserve">Абцесс-тонзиллэктомия </t>
  </si>
  <si>
    <t>Радикальная операция на верхне-челюстной пазухе</t>
  </si>
  <si>
    <t>Полипотомия со вскрытием клеток решетчатых лабиринтов</t>
  </si>
  <si>
    <t xml:space="preserve">Конхотомия </t>
  </si>
  <si>
    <t>Психологическое тестирование и психокоррекция</t>
  </si>
  <si>
    <t>курс (30 дней)</t>
  </si>
  <si>
    <t>общий белок</t>
  </si>
  <si>
    <t>общий билирубин</t>
  </si>
  <si>
    <t>прямой билирубин</t>
  </si>
  <si>
    <t>триглицериды</t>
  </si>
  <si>
    <t>щелочная фосфатаза</t>
  </si>
  <si>
    <t>лактатдегидрогеназа (ЛДГ)</t>
  </si>
  <si>
    <t>Исследование на грибы с ногтевой пластинки и кожи</t>
  </si>
  <si>
    <t>мочевого пузыря</t>
  </si>
  <si>
    <t>Диагностика инфекций по ДНК возбудителю</t>
  </si>
  <si>
    <t>Т-лимфотропный вирус человека</t>
  </si>
  <si>
    <t>Листерия моноцитогенес</t>
  </si>
  <si>
    <t>Лактобациллюс общ.</t>
  </si>
  <si>
    <t>Лактобациллюс вагиналис</t>
  </si>
  <si>
    <t>Микобактерия</t>
  </si>
  <si>
    <t>Микоплазма гениталиум</t>
  </si>
  <si>
    <t>Микоплазма хоминис</t>
  </si>
  <si>
    <t>Микоплазма общ.</t>
  </si>
  <si>
    <t>Мобилункус куртисии</t>
  </si>
  <si>
    <t>Нейссерия гонореи</t>
  </si>
  <si>
    <t>Парвовирус В19</t>
  </si>
  <si>
    <t>Замена влагалищного кольца с промыванием</t>
  </si>
  <si>
    <t>Наложение одной  пломбы из стеклоиномерного цемента при  поверхностном и</t>
  </si>
  <si>
    <t>среднем  кариесе I  к 5 класса по Блеку,  кариесе цемента корня  (ФУДЖИ)</t>
  </si>
  <si>
    <t>789.2</t>
  </si>
  <si>
    <t>Наложение одной  пломбы из стеклоиномерного цемента при поверхностном и</t>
  </si>
  <si>
    <t>среднем  кариесе I  к 5 класса по Блеку,  кариесе цемента  корня (ВИТРЕМЕР)</t>
  </si>
  <si>
    <t>789.3</t>
  </si>
  <si>
    <t>Наложение одной пломбы  из композитов при  поверхностном  и среднем  кариесе</t>
  </si>
  <si>
    <t xml:space="preserve">химического отверждения  2  и 3  класса по  Блеку </t>
  </si>
  <si>
    <t>789.4</t>
  </si>
  <si>
    <t>Восстановление формы зуба при отсутствии твердых тканей до  1/2 коронки зуба из фотополимерного композита импортного</t>
  </si>
  <si>
    <t>789.5</t>
  </si>
  <si>
    <t>Наложение одной пломбы из фотополимерного композита импортного</t>
  </si>
  <si>
    <t>789.6</t>
  </si>
  <si>
    <t>Восстановление зуба коронкой А16.07.004 (металлической, 1 ед.)</t>
  </si>
  <si>
    <t>Наложение лечебной прокладки при глубоком кариесе А15.07.002</t>
  </si>
  <si>
    <t>Формрование одной кариозной области</t>
  </si>
  <si>
    <t>Наложение девитализирующенго средства</t>
  </si>
  <si>
    <t>Наложение или снятие временной пломбы</t>
  </si>
  <si>
    <t>Раскрытие полости зуба с медицинской обработкой</t>
  </si>
  <si>
    <t>Ампутация пульпы</t>
  </si>
  <si>
    <t>Временное пломбирование лекарственным препаратом корневого канала А16.07.030.003 (временный зуб, 1 канал)</t>
  </si>
  <si>
    <t>Экстерпация, удаление распада из одного канала (прямого)</t>
  </si>
  <si>
    <t>Импрегнация или мед.обработка 1 канал</t>
  </si>
  <si>
    <t>Пломбирование корневого канала зуба АА16.07.008 (Пломбировка 1 канала пастой)</t>
  </si>
  <si>
    <t xml:space="preserve">Наложение изолирующей прокладки </t>
  </si>
  <si>
    <t>Лечение одного корневого канала с применением средств механического  и</t>
  </si>
  <si>
    <t>химического расширения  (1корневой канал)</t>
  </si>
  <si>
    <t>Распломбировка одного корневого канала пломбированного резорцин формалиновой пастой</t>
  </si>
  <si>
    <t>Распломбировка одного корневого канала, пломбированного фосфат-цементом</t>
  </si>
  <si>
    <t>Местное применение реминерализующих и фторсодержащих препаратов (1 зуб)</t>
  </si>
  <si>
    <t>Лечение пульпита биологический метод (без постановки плобы)</t>
  </si>
  <si>
    <t xml:space="preserve">Временная пломбировка одного к/к кальцисодержащими пастами </t>
  </si>
  <si>
    <t>Виды работ на ортодонтическом приеме</t>
  </si>
  <si>
    <t>Снятие оттиска с одной челюсти А02.07.010.001</t>
  </si>
  <si>
    <t>Изготовление контрольной модели А23.07.002.027</t>
  </si>
  <si>
    <t>807.2</t>
  </si>
  <si>
    <t xml:space="preserve">Изготовление контрольной модели А23.07.002.027: </t>
  </si>
  <si>
    <t>807.2.1</t>
  </si>
  <si>
    <t xml:space="preserve">для съемного аппарата  </t>
  </si>
  <si>
    <t>807.2.2</t>
  </si>
  <si>
    <t>для брекет-систем</t>
  </si>
  <si>
    <t>Исследование на диагностических моделях аппаратов А02.07.010:</t>
  </si>
  <si>
    <t>808.1</t>
  </si>
  <si>
    <t>для съемных</t>
  </si>
  <si>
    <t>808.2</t>
  </si>
  <si>
    <t>Антропометрические исследования А02.07.004</t>
  </si>
  <si>
    <t>Цефалометрия А02.030.003</t>
  </si>
  <si>
    <t>расчерчивание ТРГ головы, измерение угловых и линейных размеров лицевого скелета, анализ полученных данных</t>
  </si>
  <si>
    <t>Коррекция съемного ортодонического аппарата А23:07.001:001</t>
  </si>
  <si>
    <t>Определение прикуса А02:07.006</t>
  </si>
  <si>
    <t>Припасовка и наложение ортодонтического аппарата А02:07.006 (съемного)</t>
  </si>
  <si>
    <t xml:space="preserve">Обучение гигиене полости рта и зубов индивидуальное, подбор средств и предметов гигиены полости рта А14:07.008 </t>
  </si>
  <si>
    <t>обучение</t>
  </si>
  <si>
    <t xml:space="preserve"> проводится на приеме врачом ортодонтом</t>
  </si>
  <si>
    <t>Ортодонтическая коррекция съемным ортодонтическим аппаратом А16:07.047:</t>
  </si>
  <si>
    <t>813.1</t>
  </si>
  <si>
    <t>Изготовление простой расширяющей пластинки с дугой и винтом, срединным распилом.1 зубной ряд</t>
  </si>
  <si>
    <t>813.2</t>
  </si>
  <si>
    <t>Изготовление регулятора Френкеля I, II, III типа</t>
  </si>
  <si>
    <t>Ортодонтическая коррекция несъемным ортодонтическим аппаратом А16:07.046:</t>
  </si>
  <si>
    <t>814.1</t>
  </si>
  <si>
    <t>изготовление аппарата Дерихсвайлера</t>
  </si>
  <si>
    <t>814.2</t>
  </si>
  <si>
    <t>изготовление аппарата для дистализации моляров</t>
  </si>
  <si>
    <t>Изготовление коронки ортодонтической А23:07.002:055</t>
  </si>
  <si>
    <t xml:space="preserve">Починка перелома базиса самотвердеющей пластмассой </t>
  </si>
  <si>
    <t>А23.07.002.037:</t>
  </si>
  <si>
    <t>починка</t>
  </si>
  <si>
    <t>816.1</t>
  </si>
  <si>
    <t>- замена 2-х элементов (креплений)</t>
  </si>
  <si>
    <t>Ортодонтическая пластинка базисная с двумя кламмерами</t>
  </si>
  <si>
    <t>818.1</t>
  </si>
  <si>
    <t>Кламмер круглый</t>
  </si>
  <si>
    <t>818.2</t>
  </si>
  <si>
    <t>Кламмер Адамса</t>
  </si>
  <si>
    <t>819.1</t>
  </si>
  <si>
    <t>Дуга вестибулярная</t>
  </si>
  <si>
    <t>819.2</t>
  </si>
  <si>
    <t>Дуга вестибулярная с дополнительными изгибами</t>
  </si>
  <si>
    <t>Простая пружина, толкатель</t>
  </si>
  <si>
    <t>821.1</t>
  </si>
  <si>
    <t>Фиксация одного винта в базис аппарат (leone italia)</t>
  </si>
  <si>
    <t>821.2</t>
  </si>
  <si>
    <t>821.3</t>
  </si>
  <si>
    <t>Фиксация одного винта в базис аппарат (веерообразный расширяющий)</t>
  </si>
  <si>
    <t>821.4</t>
  </si>
  <si>
    <t>Фиксация одного винта в базис аппарат</t>
  </si>
  <si>
    <t>Без стоимости ортодонтического винта</t>
  </si>
  <si>
    <t>821.5</t>
  </si>
  <si>
    <t>Фиксация одного винта в базис аппарат (дугообразный для н/ч)</t>
  </si>
  <si>
    <t>821.6</t>
  </si>
  <si>
    <t>Возмещение стоимости ортодонтического винта</t>
  </si>
  <si>
    <t>*) По закупочной цене на момент установки ортодонтического винта</t>
  </si>
  <si>
    <t>Приварка зуба А23:07.002:036</t>
  </si>
  <si>
    <t>Распил ортодонтического аппарата через винт: срединный А16:07.053:002</t>
  </si>
  <si>
    <t>824.1</t>
  </si>
  <si>
    <t>Изготовление кламмера гнутого из стальной проволоки А23:07.002:010</t>
  </si>
  <si>
    <t>824.1.1</t>
  </si>
  <si>
    <t>изготовление круглого кламмера</t>
  </si>
  <si>
    <t>824.1.2</t>
  </si>
  <si>
    <t>иготовление кламмера Адамса</t>
  </si>
  <si>
    <t>824.2.</t>
  </si>
  <si>
    <t>Изготовление одного элемента к съемной пластинке: А23:07.002:042</t>
  </si>
  <si>
    <t>824.2.1</t>
  </si>
  <si>
    <t>изготовление перекидного кламмера</t>
  </si>
  <si>
    <t>824.2.2</t>
  </si>
  <si>
    <t>изготовление протрагирующей пружины</t>
  </si>
  <si>
    <t>824.2.3</t>
  </si>
  <si>
    <t>изготовление рукообразной пружины</t>
  </si>
  <si>
    <t>824.3</t>
  </si>
  <si>
    <t>Изготовление дуги вестибулярной с дополнительными изгибами А23:07.002:045</t>
  </si>
  <si>
    <t>824.4</t>
  </si>
  <si>
    <t>Изготовление дуги вестибулярной А23:07.002:073</t>
  </si>
  <si>
    <t>824.5</t>
  </si>
  <si>
    <t>Изготовление съемной пластинки из пластмассы без элементов (накусочной пластинки) А23:07.002:063 (изготовление базиса пластиночного аппарата)</t>
  </si>
  <si>
    <t>824.6</t>
  </si>
  <si>
    <t>Изготовление пластинки с окклюзионными накладками А23:07.002:060 (на одну группу зубов)</t>
  </si>
  <si>
    <t>Сложная пружина рукообразная</t>
  </si>
  <si>
    <t>Многозвеньевой кламмер</t>
  </si>
  <si>
    <t>Окклюзионная накладка для завышения прикуса (1)</t>
  </si>
  <si>
    <t>Пуговчатый кламмер</t>
  </si>
  <si>
    <t>Накусочная площадка, наклонная плоскость</t>
  </si>
  <si>
    <t>Заслонка для языка</t>
  </si>
  <si>
    <t>Пластинка вестибулярная</t>
  </si>
  <si>
    <t>832.1</t>
  </si>
  <si>
    <t>Припасовка аппарата после починки</t>
  </si>
  <si>
    <t>832.2</t>
  </si>
  <si>
    <t>Припасовывание блокового двучелюстного аппарата (без элементов</t>
  </si>
  <si>
    <t>Аппарат Андрезена -Г ойпля</t>
  </si>
  <si>
    <t>Изготовление одночелюстного аппарата двухчелюстного действия</t>
  </si>
  <si>
    <t>Коррекция металлических элементов съемного ортодонтического аппарата А16:07.028</t>
  </si>
  <si>
    <t xml:space="preserve">(пружины,назубных дуг,  кламмеров) </t>
  </si>
  <si>
    <t>Препарирование зуба под защитную коронку</t>
  </si>
  <si>
    <t>Аппарат Брюкля</t>
  </si>
  <si>
    <t>Твин блок</t>
  </si>
  <si>
    <t>839.1</t>
  </si>
  <si>
    <t xml:space="preserve">Изготовление аппарата Квард-Хеликс, Норда </t>
  </si>
  <si>
    <t>839.2</t>
  </si>
  <si>
    <t>Изготовление аппарата Pendulum</t>
  </si>
  <si>
    <t>Брекет-система</t>
  </si>
  <si>
    <t xml:space="preserve">Гигиена полости рта и зубов А14:07.003 </t>
  </si>
  <si>
    <t>(гигиеническая обработка зубов перед фиксацией брекетов)</t>
  </si>
  <si>
    <t>Фиксация брекета,  укрепление ортодонтических деталей  на эмали зубов с помощью</t>
  </si>
  <si>
    <t xml:space="preserve">композита  (из  расчета на  1  деталь) </t>
  </si>
  <si>
    <t>без стоимости брекета</t>
  </si>
  <si>
    <t>Повторная фиксация одной детали</t>
  </si>
  <si>
    <t>843.1</t>
  </si>
  <si>
    <t>Фиксация оротодонтического кольца коронки на цемент</t>
  </si>
  <si>
    <t>Иссечение параректального свища 1 степени</t>
  </si>
  <si>
    <t>Иссечение параректального свища 2 степени</t>
  </si>
  <si>
    <t>Иссечение параректального свища 3 степени</t>
  </si>
  <si>
    <t>Иссечение трещин анального отверстия</t>
  </si>
  <si>
    <t>Лапароскопический холецистит 1 степени</t>
  </si>
  <si>
    <t>Лапароскопический холецистит 2 степени</t>
  </si>
  <si>
    <t>Лапароскопический холецистит 3 степени</t>
  </si>
  <si>
    <t>Лапароскопическое удаление пупочной грыжи с имплантом(сетка)</t>
  </si>
  <si>
    <t>Операция на мягких тканях (доброкачественная опухоль от 1 до 3 см с окружающими тканями)</t>
  </si>
  <si>
    <t>Операция на мягких тканях (доброкачественная опухоль от 3 до 6 см с окружающими тканями)</t>
  </si>
  <si>
    <t>Операция на мягких тканях (доброкачественная опухоль от 6 см с окружающими тканями)</t>
  </si>
  <si>
    <t>Групповые занятия</t>
  </si>
  <si>
    <t>Фитнес для детей -занятия в группе</t>
  </si>
  <si>
    <t>Гистерорезектоскопия, рассечение и иссечение рубцов и сращений</t>
  </si>
  <si>
    <t>Гистерорезектоскопия, удаление полипов, коагуляция ножки полипа</t>
  </si>
  <si>
    <t>Гистерорезектоскопия, абляция эндометрия</t>
  </si>
  <si>
    <t>Гистерорезектоскопия, удаление субмукозных миоматозных узлов</t>
  </si>
  <si>
    <t>в инвитро 260</t>
  </si>
  <si>
    <t>в инвитро 340</t>
  </si>
  <si>
    <t>в инвитро 290</t>
  </si>
  <si>
    <t xml:space="preserve">1 занятие </t>
  </si>
  <si>
    <t xml:space="preserve">Занятие в группе  </t>
  </si>
  <si>
    <t>1 занятие 60 минут</t>
  </si>
  <si>
    <t>1 занятие 45 минут</t>
  </si>
  <si>
    <t xml:space="preserve">Индивидуальное занятие </t>
  </si>
  <si>
    <t>Школа развития для детей. Занятия в группе</t>
  </si>
  <si>
    <t>Повторный прием врачом-специалистом, имеющим ученую степень ДМН</t>
  </si>
  <si>
    <t>Удаление атером уха, носа</t>
  </si>
  <si>
    <t>Массаж миндалин</t>
  </si>
  <si>
    <t>Внутривенное лазерное очищение крови (ВЛОК)</t>
  </si>
  <si>
    <t>Глазные инъекции (без стоимости лекарств)</t>
  </si>
  <si>
    <t>Массаж глаз</t>
  </si>
  <si>
    <t>Промывание слезных каналов</t>
  </si>
  <si>
    <t>Электрофорез глаз (без стоимости лекарств)</t>
  </si>
  <si>
    <t>Физкультура для глаз</t>
  </si>
  <si>
    <t>Рентгенография ребер</t>
  </si>
  <si>
    <t>Рентгенография органов грудной клетки (в 2-х проекциях)</t>
  </si>
  <si>
    <t>Спинномозговая пункция с взятием ликвора</t>
  </si>
  <si>
    <t>Спинномозговая пункция с введением контрастного вещества</t>
  </si>
  <si>
    <t>Эпидуральная блокада</t>
  </si>
  <si>
    <t>Регионарная блокада</t>
  </si>
  <si>
    <t>Анонимное лечение гонококковой инфекции нижних отделов мочеполового тракта без осложнений (1 инъекция) у женщин</t>
  </si>
  <si>
    <t xml:space="preserve">Анонимное лечение гонококковой инфекции нижних отделов мочеполового тракта без осложнений (1 инъекция) у  мужчин </t>
  </si>
  <si>
    <t xml:space="preserve">Анонимное лечение гонококковой инфекции нижних отделов мочеполового тракта без осложнений (2 инъекции) у  женщин </t>
  </si>
  <si>
    <t>Эзофагогастродуоденоскопия (ЭФГДС) (диагностическая)</t>
  </si>
  <si>
    <t>Эзофагогастродуоденоскопия (ЭФГДС) (лечебная)</t>
  </si>
  <si>
    <t>Внутривенная  анестезия первый час</t>
  </si>
  <si>
    <t>Анонимное лечение гонококквой инфекции нижних отделов мочеполового тракта с осложнениями (14 инъекций) у женщин</t>
  </si>
  <si>
    <t>Анонимное лечение гонококквой инфекции нижних отделов мочеполового тракта с осложнениями (14 инъекций) у мужчин</t>
  </si>
  <si>
    <t>Анонимное  лечение больных серорезистентным сифилисом (40 инъекций, срок наблюдения 1 год):</t>
  </si>
  <si>
    <t xml:space="preserve">Анонимное лечение хламидиоза, микоплазмоза, уреаплазмоза </t>
  </si>
  <si>
    <t>Исследование на гормоны (Т4св) - 1 исследование</t>
  </si>
  <si>
    <t>Исследование на гормоны (ТТГ) - 1 исследование</t>
  </si>
  <si>
    <t>Биохимический анализ крови</t>
  </si>
  <si>
    <t>Комплексное обследование беременных (II триместр)</t>
  </si>
  <si>
    <t>Комплексное обследование беременных (III триместр)</t>
  </si>
  <si>
    <t>"Школа материнства" (кроме лиц, прописанных в городе Долгопрудный)</t>
  </si>
  <si>
    <t>Бактериологическое исследование  на микрофлору цервикального канала</t>
  </si>
  <si>
    <t>Декомпрессия невральных структур со стабилизацией при ПСМТ</t>
  </si>
  <si>
    <t>хирургия</t>
  </si>
  <si>
    <t>Удаление доброкачественных новообразований кожи и подкожной клетчатки</t>
  </si>
  <si>
    <t>Удаление новообразований внутренних органов</t>
  </si>
  <si>
    <t>лор</t>
  </si>
  <si>
    <t>Докладная Клопова</t>
  </si>
  <si>
    <t>Введение контрастного вещества</t>
  </si>
  <si>
    <t>работа, без стоимости контраста</t>
  </si>
  <si>
    <t>Очищающий комплекс</t>
  </si>
  <si>
    <t>Лифтинговый комплекс</t>
  </si>
  <si>
    <t>Комплекс для глаз</t>
  </si>
  <si>
    <t>Отбеливающий комплекс</t>
  </si>
  <si>
    <t>Подкожное введение препаратов с целью коррекции старения возрастной кожи лица</t>
  </si>
  <si>
    <t>Подкожное введение препаратов с целью коррекции старения возрастной кожи лица, шеи, области декольте</t>
  </si>
  <si>
    <t>Подкожное введение лекарственного средства в очаг поражения кожи</t>
  </si>
  <si>
    <t>Чистка лица поверхностная</t>
  </si>
  <si>
    <t>Удаление комедонов</t>
  </si>
  <si>
    <t>бородавки (мелкие и средние)</t>
  </si>
  <si>
    <t>бородавки (крупные)</t>
  </si>
  <si>
    <t>бородавки кистей, подошв (мелкие и средние)</t>
  </si>
  <si>
    <t>бородавки кистей, подошв (крупные)</t>
  </si>
  <si>
    <t>телеангиоэктазии (до 1 см2)</t>
  </si>
  <si>
    <t>морщина</t>
  </si>
  <si>
    <t>Биоревитализация</t>
  </si>
  <si>
    <t>Контурная пластика</t>
  </si>
  <si>
    <t>Анестезия</t>
  </si>
  <si>
    <t xml:space="preserve">Рентгенограмма зуба  </t>
  </si>
  <si>
    <t>1 дентальный снимок</t>
  </si>
  <si>
    <t>Рентгенография зубов панорамная (ортопантомограмма)</t>
  </si>
  <si>
    <t>Удаление кисты барталиновой железы</t>
  </si>
  <si>
    <t>без учета стоимости наркоза и имплантов</t>
  </si>
  <si>
    <t xml:space="preserve">Рентгенография костей носа </t>
  </si>
  <si>
    <t>Томография линейная</t>
  </si>
  <si>
    <t>Дуктография/Фистулография</t>
  </si>
  <si>
    <t>поверхностных лимфатических узлов</t>
  </si>
  <si>
    <t xml:space="preserve">Лечение алкогольной зависимости </t>
  </si>
  <si>
    <t>с использованием блокаторов алкогольной зависимости "Торпедо", Аквилонг", "Алгоминал" (на срок до 1 года)</t>
  </si>
  <si>
    <t>Лечение табакокурения с использованием гипноза</t>
  </si>
  <si>
    <t>2 сеанса</t>
  </si>
  <si>
    <t>Амбулаторный курс лечения по методике 12 шагов ("анонимные алкоголики", "анонимные наркоманы")</t>
  </si>
  <si>
    <t>цистэктомия чего? 89</t>
  </si>
  <si>
    <t>???74 анологично 300, а цена на лапро ниже</t>
  </si>
  <si>
    <t xml:space="preserve">                                              лица</t>
  </si>
  <si>
    <t xml:space="preserve">Косметологический уход с дарсонвализацией   </t>
  </si>
  <si>
    <t>Косметический массаж лица, шеи, области декольте</t>
  </si>
  <si>
    <t>Косметический уход за кожей кистей</t>
  </si>
  <si>
    <t>Масочная анестезия</t>
  </si>
  <si>
    <t>Интубационный (эндотрахеальный) наркоз первый час</t>
  </si>
  <si>
    <t>Эпидуральная анестезия последующий час</t>
  </si>
  <si>
    <t>Эпидуральная анестезия первый час</t>
  </si>
  <si>
    <t>Спинальная (спинномозговая) анестезия последующий час</t>
  </si>
  <si>
    <t>Спинальная (спинномозговая) анестезия первый час</t>
  </si>
  <si>
    <t>Отделение рентгенохирургических методов диагностики и лечения</t>
  </si>
  <si>
    <t>Нейрохирургическое отделение</t>
  </si>
  <si>
    <t>Хирургическое отделение</t>
  </si>
  <si>
    <t>Урологическое отделение</t>
  </si>
  <si>
    <t>Гинекологическое отделение</t>
  </si>
  <si>
    <t>Офтальмологическое отделение</t>
  </si>
  <si>
    <t xml:space="preserve">Прием (осмотр, консультация) врачом-эндокринологом </t>
  </si>
  <si>
    <t>Проверка остроты зрения, поля зрения, цветоощущение</t>
  </si>
  <si>
    <t>Измерение глазного давления</t>
  </si>
  <si>
    <t>Взятие крови из пальца</t>
  </si>
  <si>
    <t>Промывание ушей</t>
  </si>
  <si>
    <t>Взятие аллергопроб</t>
  </si>
  <si>
    <t>Пункция молочной железы (биопсия)</t>
  </si>
  <si>
    <t>Отделение восстановительного лечения</t>
  </si>
  <si>
    <t xml:space="preserve">УСЛУГИ СТАЦИОНАРА </t>
  </si>
  <si>
    <t>Отделение гемодиализа и клинической трансфузиологии</t>
  </si>
  <si>
    <t>биопсия шейки матки</t>
  </si>
  <si>
    <t>ИФА, ВИЧ, Гепатит "В" и гепатит "С", сифилис суммарный (340+240+240+410) (Лаборатория диагностики СПИД)</t>
  </si>
  <si>
    <t>Исследование крови иммуноферментным методом (ИФА) в Лаборатории диагноситики СПИД</t>
  </si>
  <si>
    <t>ВИЧ-инфекция (на антиген и антитела) в лаборатории диагностики СПИД</t>
  </si>
  <si>
    <t>Гепатит "В" в лаборатории диагностики СПИД</t>
  </si>
  <si>
    <t>Гепатит "С в лаборатории диагностики СПИД"</t>
  </si>
  <si>
    <t>Фиксация оротодонтического кольца коронки на цемент (повторная)</t>
  </si>
  <si>
    <t>Ортодонтическая коррекция с применением брекет-систем А16:07.048:</t>
  </si>
  <si>
    <t>844.1.</t>
  </si>
  <si>
    <t>изгибание и фиксация губного бампера</t>
  </si>
  <si>
    <t>843.2</t>
  </si>
  <si>
    <t>коррекция и активация губного бампера</t>
  </si>
  <si>
    <t>843.3</t>
  </si>
  <si>
    <t>наложение межчелюстной тяги</t>
  </si>
  <si>
    <t>843.4</t>
  </si>
  <si>
    <t>активирование стальной дуги</t>
  </si>
  <si>
    <t>843.5</t>
  </si>
  <si>
    <t>активирование 1 элемента брекет-системы</t>
  </si>
  <si>
    <t>844.6</t>
  </si>
  <si>
    <t>фиксация несъемного ретейнера в области 8-ми зубов</t>
  </si>
  <si>
    <t>Возмещение стоимости  брекета</t>
  </si>
  <si>
    <t>Повторная фиксация ретейнера (1зуб)</t>
  </si>
  <si>
    <t>Снятие несъемной ортопедической конструкции А16:07.053 (снятие 1 кольца, брекета, ретейнера, полировка 1 зуба)</t>
  </si>
  <si>
    <t>Сепарация зубов (2-х зубов)</t>
  </si>
  <si>
    <t>Сошлифовка бугров временных и постоянных зубов А16:07.082 (1 зуб)</t>
  </si>
  <si>
    <t xml:space="preserve">Фиксация брекет -системы на 1 зубной ряд (12 зубов) с припасовкой дуги </t>
  </si>
  <si>
    <t>Наложение/Снятие лигатуры с одного брекета</t>
  </si>
  <si>
    <t>Открытие/закрытие крышки брекета</t>
  </si>
  <si>
    <t>Фиксация эластичной тяги (одно звено)</t>
  </si>
  <si>
    <t>Фиксация одной окклюзионной накладки</t>
  </si>
  <si>
    <t>Фиксация кнопки</t>
  </si>
  <si>
    <t>Активирование элементов  брекет системы раскрывающей / закрывающей пружины</t>
  </si>
  <si>
    <t>Разобщение прикуса композитом (на 4-х зубах)</t>
  </si>
  <si>
    <t>Снятие брекетов шлифов полировка</t>
  </si>
  <si>
    <t>Ретейнер съемный каппа (1зубной ряд)</t>
  </si>
  <si>
    <t>без стоимости брекет системы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</si>
  <si>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</si>
  <si>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</si>
  <si>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</si>
  <si>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</si>
  <si>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</si>
  <si>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</si>
  <si>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</si>
  <si>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</si>
  <si>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</si>
  <si>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</si>
  <si>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</si>
  <si>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</si>
  <si>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</si>
  <si>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r>
      <t xml:space="preserve">Инструментальная и медикаментозная обработка </t>
    </r>
    <r>
      <rPr>
        <u val="single"/>
        <sz val="11"/>
        <rFont val="Arial"/>
        <family val="2"/>
      </rPr>
      <t>хорошо</t>
    </r>
    <r>
      <rPr>
        <sz val="11"/>
        <rFont val="Arial"/>
        <family val="2"/>
      </rPr>
      <t xml:space="preserve"> проходимого  корневого канала А16:07.030:001 (ручными инструментами)</t>
    </r>
  </si>
  <si>
    <t>Десмургия, иммобилизация, бандажи, ортопедические пособия</t>
  </si>
  <si>
    <t>965.1</t>
  </si>
  <si>
    <t>Наложение повязки при нарушении целостности кожных покровов</t>
  </si>
  <si>
    <t> процедура</t>
  </si>
  <si>
    <t>965.2</t>
  </si>
  <si>
    <t xml:space="preserve">Наложение повязки при заболеваниях мышц </t>
  </si>
  <si>
    <t>А15.01.001</t>
  </si>
  <si>
    <t>965.3</t>
  </si>
  <si>
    <t xml:space="preserve">Наложение повязки при переломах костей </t>
  </si>
  <si>
    <t>А15.02.001</t>
  </si>
  <si>
    <t>965.4</t>
  </si>
  <si>
    <t>Наложение торако-брахиальной повязки</t>
  </si>
  <si>
    <t>А15.03.001.001</t>
  </si>
  <si>
    <t>965.5</t>
  </si>
  <si>
    <t>Наложение кокситной повязки</t>
  </si>
  <si>
    <t>А15.03.001.002</t>
  </si>
  <si>
    <t>965.6</t>
  </si>
  <si>
    <t>Наложение иммобилизационной повязки при переломах костей</t>
  </si>
  <si>
    <t>А15.03.002</t>
  </si>
  <si>
    <t>965.7</t>
  </si>
  <si>
    <t>Наложение иммобилизационной повязки при переломах позвоночника</t>
  </si>
  <si>
    <t>А15.03.002.001</t>
  </si>
  <si>
    <t>Оперативное лечение (кожа, подкожно-жировая клетчатка, придатки кожи)</t>
  </si>
  <si>
    <t>966.1</t>
  </si>
  <si>
    <t>Удаление поверхностно расположенного инородного тела</t>
  </si>
  <si>
    <t>А16.01.001</t>
  </si>
  <si>
    <t> операция</t>
  </si>
  <si>
    <t>966.2</t>
  </si>
  <si>
    <t>Хирургическая обработка раны или инфицированной ткани</t>
  </si>
  <si>
    <t>А16.01.004</t>
  </si>
  <si>
    <t>  операция</t>
  </si>
  <si>
    <t>966.3</t>
  </si>
  <si>
    <t>Ревизия послеоперационной раны под наркозом</t>
  </si>
  <si>
    <t>А16.01.004.002</t>
  </si>
  <si>
    <t>966.4</t>
  </si>
  <si>
    <t>Сшивание кожи и подкожной клетчатки</t>
  </si>
  <si>
    <t>А16.01.008</t>
  </si>
  <si>
    <t>966.5</t>
  </si>
  <si>
    <t>Наложение вторичных швов А16.01.001.008.001</t>
  </si>
  <si>
    <t>966.6</t>
  </si>
  <si>
    <t>Ушивание открытой раны (без кожной пересадки)</t>
  </si>
  <si>
    <t>А16.01.009</t>
  </si>
  <si>
    <t>966.7</t>
  </si>
  <si>
    <t>Аутодермопластика</t>
  </si>
  <si>
    <t>А16.01.010</t>
  </si>
  <si>
    <t>966.8</t>
  </si>
  <si>
    <t>Кожная пластика для закрытия раны с использованием метода дерматензии</t>
  </si>
  <si>
    <t>А16.01.010.001</t>
  </si>
  <si>
    <t>966.9</t>
  </si>
  <si>
    <t>Пластика раны местными тканями</t>
  </si>
  <si>
    <t>А16.01.010.002</t>
  </si>
  <si>
    <t>966.10</t>
  </si>
  <si>
    <t>Перекрестная кожная пластика</t>
  </si>
  <si>
    <t>А16.01.010.004</t>
  </si>
  <si>
    <t>966.11</t>
  </si>
  <si>
    <t>Свободная кожная пластика дерматомным перфорированным лоскутом</t>
  </si>
  <si>
    <t>А16.01.010.005</t>
  </si>
  <si>
    <t>966.12</t>
  </si>
  <si>
    <t>Иссечение рубцов кожи</t>
  </si>
  <si>
    <t>А16.01.023</t>
  </si>
  <si>
    <t>966.13</t>
  </si>
  <si>
    <t>Иссечение келлоидных рубцов кисти</t>
  </si>
  <si>
    <t>А16.01.023.002</t>
  </si>
  <si>
    <t>966.14</t>
  </si>
  <si>
    <t>Устранение рубцовой деформации</t>
  </si>
  <si>
    <t>А16.01.031</t>
  </si>
  <si>
    <t>966.15</t>
  </si>
  <si>
    <t>Устранение рубцовой деформации с замещением дефекта местными тканями</t>
  </si>
  <si>
    <t>А16.01.031.001</t>
  </si>
  <si>
    <t>967.0</t>
  </si>
  <si>
    <t>Оперативное лечение (мышцы)</t>
  </si>
  <si>
    <t>967.1</t>
  </si>
  <si>
    <t>Разрез мышцы, сухожильной фасции и синовиальной сумки</t>
  </si>
  <si>
    <t>А16.02.001</t>
  </si>
  <si>
    <t>967.2</t>
  </si>
  <si>
    <t>Рассечение блоковидной связки сухожилия сгибателя на кисти</t>
  </si>
  <si>
    <t>А16.02.001.001</t>
  </si>
  <si>
    <t>967.3</t>
  </si>
  <si>
    <t>Рассечение связки и ревизия первого тыльного сухожильного канала разгибателей на предплечье</t>
  </si>
  <si>
    <t>А16.02.001.002</t>
  </si>
  <si>
    <t>967.4</t>
  </si>
  <si>
    <t>Фасциотомия</t>
  </si>
  <si>
    <t>А16.02.001.003</t>
  </si>
  <si>
    <t>967.5</t>
  </si>
  <si>
    <t>Удаление новообразования мышцы</t>
  </si>
  <si>
    <t>А16.02.002</t>
  </si>
  <si>
    <t>967.6</t>
  </si>
  <si>
    <t>Удаление новообразования сухожилия</t>
  </si>
  <si>
    <t>А16.02.003</t>
  </si>
  <si>
    <t>967.7</t>
  </si>
  <si>
    <t>Иссечение контрактуры Дюпюитрена</t>
  </si>
  <si>
    <t>А16.02.004</t>
  </si>
  <si>
    <t>967.8</t>
  </si>
  <si>
    <t>Иссечение тяжа ладонного апоневроза</t>
  </si>
  <si>
    <t>А16.02.004.001</t>
  </si>
  <si>
    <t>967.9</t>
  </si>
  <si>
    <t>Пластика сухожилия</t>
  </si>
  <si>
    <t>А16.02.005</t>
  </si>
  <si>
    <t>967.10</t>
  </si>
  <si>
    <t>Пластика ахиллова сухожилия</t>
  </si>
  <si>
    <t>А16.02.005.001</t>
  </si>
  <si>
    <t>967.11</t>
  </si>
  <si>
    <t>Пластика разрыва ключично-акромиального сочленения</t>
  </si>
  <si>
    <t>А16.02.005.002</t>
  </si>
  <si>
    <t>967.12</t>
  </si>
  <si>
    <t>Пластика сухожилия кисти</t>
  </si>
  <si>
    <t>А16.02.005.003</t>
  </si>
  <si>
    <t>967.13</t>
  </si>
  <si>
    <t>Пластика вращательной манжеты плеча артроскопическая</t>
  </si>
  <si>
    <t>А16.02.005.004</t>
  </si>
  <si>
    <t>967.14</t>
  </si>
  <si>
    <t>Удлинение, укорочение, перемещение мышцы и сухожилия</t>
  </si>
  <si>
    <t>А16.02.006</t>
  </si>
  <si>
    <t>967.15</t>
  </si>
  <si>
    <t>Удлинение, укорочение, перемещение мышцы и сухожилия с использованием анкерых фиксаторов</t>
  </si>
  <si>
    <t>А16.02.006.001</t>
  </si>
  <si>
    <t>967.16</t>
  </si>
  <si>
    <t>Освобождение мышцы из рубцов и сращений (миолиз)</t>
  </si>
  <si>
    <t>А16.02.007</t>
  </si>
  <si>
    <t>967.17</t>
  </si>
  <si>
    <t>Освобождение сухожилия из рубцов и сращений (тенолиз)</t>
  </si>
  <si>
    <t>А16.02.008</t>
  </si>
  <si>
    <t>967.18</t>
  </si>
  <si>
    <t>Восстановление мышцы и сухожилия</t>
  </si>
  <si>
    <t>А16.02.009</t>
  </si>
  <si>
    <t>967.19</t>
  </si>
  <si>
    <t xml:space="preserve">Артроскопический латеролиз надколенника </t>
  </si>
  <si>
    <t>А16.02.009.001</t>
  </si>
  <si>
    <t>967.20</t>
  </si>
  <si>
    <t>Артроскопическое восстановление медиального ретинакулима надколенника с помощью анкерных фиксаторов</t>
  </si>
  <si>
    <t>А16.02.009.002</t>
  </si>
  <si>
    <t>967.21</t>
  </si>
  <si>
    <t>Наложение шва ахиллова сухожилия закрытым способом</t>
  </si>
  <si>
    <t>А16.02.009.003</t>
  </si>
  <si>
    <t>967.22</t>
  </si>
  <si>
    <t>Наложение шва сухожилия</t>
  </si>
  <si>
    <t>А16.02.009.004</t>
  </si>
  <si>
    <t>967.23</t>
  </si>
  <si>
    <t>Наложение шва сухожилия с использованием видеоэндоскопической техники</t>
  </si>
  <si>
    <t>А16.02.009.005</t>
  </si>
  <si>
    <t>967.24</t>
  </si>
  <si>
    <t>Наложение шва ахиллова сухожилия открытым способом</t>
  </si>
  <si>
    <t>А16.02.009.006</t>
  </si>
  <si>
    <t>967.25</t>
  </si>
  <si>
    <t>Тенодез</t>
  </si>
  <si>
    <t>А16.02.011</t>
  </si>
  <si>
    <t>967.26</t>
  </si>
  <si>
    <t>Артроскопический тенодез длинной головки двухглавой мышцы плеча</t>
  </si>
  <si>
    <t>А16.02.011.001</t>
  </si>
  <si>
    <t>967.27</t>
  </si>
  <si>
    <t>Тенодез с использованием анкерных фиксаторов</t>
  </si>
  <si>
    <t>А16.02.011.002</t>
  </si>
  <si>
    <t>967.28</t>
  </si>
  <si>
    <t>Транспозиция мышцы</t>
  </si>
  <si>
    <t>А16.02.012</t>
  </si>
  <si>
    <t>967.29</t>
  </si>
  <si>
    <t>Миотомия</t>
  </si>
  <si>
    <t>А16.02.015</t>
  </si>
  <si>
    <t>967.30</t>
  </si>
  <si>
    <t>Рассечение кольцевидной связки</t>
  </si>
  <si>
    <t>А16.02.016</t>
  </si>
  <si>
    <t>967.31</t>
  </si>
  <si>
    <t>Пластика сухожильно-связочного аппарата стопы</t>
  </si>
  <si>
    <t>А16.02.017</t>
  </si>
  <si>
    <t>967.32</t>
  </si>
  <si>
    <t>Иссечение подошвенного апоневроза</t>
  </si>
  <si>
    <t>А16.02.018</t>
  </si>
  <si>
    <t>967.33</t>
  </si>
  <si>
    <t xml:space="preserve">Миопластика дефектов кости </t>
  </si>
  <si>
    <t>А16.02.019</t>
  </si>
  <si>
    <t>Проведение дренажа кости</t>
  </si>
  <si>
    <t>А16.03.013</t>
  </si>
  <si>
    <t>Удаление инородного тела кости</t>
  </si>
  <si>
    <t>969.1</t>
  </si>
  <si>
    <t>А16.03.014</t>
  </si>
  <si>
    <t>969.2</t>
  </si>
  <si>
    <t>Удаление инородного тела кости интрамедуллярных металлоконструкций</t>
  </si>
  <si>
    <t>А16.03.014.001</t>
  </si>
  <si>
    <t>969.3</t>
  </si>
  <si>
    <t>Удаление инородного тела кости экстрамедуллярных металлоконструкций</t>
  </si>
  <si>
    <t>А16.03.014.002</t>
  </si>
  <si>
    <t>Удаление кости, иссечение (остэктомия)</t>
  </si>
  <si>
    <t>970.1</t>
  </si>
  <si>
    <t>Секвестрэктомия</t>
  </si>
  <si>
    <t>А16.03.015</t>
  </si>
  <si>
    <t>970.2</t>
  </si>
  <si>
    <t>Иссечение пораженной кости</t>
  </si>
  <si>
    <t>А16.03.016</t>
  </si>
  <si>
    <t>970.3</t>
  </si>
  <si>
    <t>Иссечение поражений костей таза</t>
  </si>
  <si>
    <t>А16.03.016.001</t>
  </si>
  <si>
    <t>970.4</t>
  </si>
  <si>
    <t>Частичная остэктомия</t>
  </si>
  <si>
    <t>А16.03.017</t>
  </si>
  <si>
    <t>970.5</t>
  </si>
  <si>
    <t>Частичная остэктомия с удалением параоссальных оссификатов</t>
  </si>
  <si>
    <t>А16.03.017.001</t>
  </si>
  <si>
    <t>970.6</t>
  </si>
  <si>
    <t>Полная остэктомия</t>
  </si>
  <si>
    <t>А16.03.018</t>
  </si>
  <si>
    <t>Аутотрансплантация кости</t>
  </si>
  <si>
    <t>А16.03.019</t>
  </si>
  <si>
    <t>Фиксация кости, удаление фиксирующего устройства</t>
  </si>
  <si>
    <t>972.1</t>
  </si>
  <si>
    <t>Внутренняя фиксация кости (без коррекции перелома)</t>
  </si>
  <si>
    <t>А16.03.020</t>
  </si>
  <si>
    <t>972..2</t>
  </si>
  <si>
    <t>Удаление внутреннего фиксирующего устройства</t>
  </si>
  <si>
    <t>А16.03.021</t>
  </si>
  <si>
    <t>972.3</t>
  </si>
  <si>
    <t>Удаление внутреннего фиксирующего устройства из бедра</t>
  </si>
  <si>
    <t>А16.03.021.001</t>
  </si>
  <si>
    <t>972.4</t>
  </si>
  <si>
    <t>Удаление внутреннего фиксирующего устройства из голени</t>
  </si>
  <si>
    <t>А16.03.021.002</t>
  </si>
  <si>
    <t>972.5</t>
  </si>
  <si>
    <t>Удаление внутреннего фиксирующего устройства из плеча</t>
  </si>
  <si>
    <t>А16.03.021.003</t>
  </si>
  <si>
    <t>972.6</t>
  </si>
  <si>
    <t>Удаление внутреннего фиксирующего устройства из таза</t>
  </si>
  <si>
    <t>А16.03.021.004</t>
  </si>
  <si>
    <t>Операции остеосинтеза</t>
  </si>
  <si>
    <t>973.1</t>
  </si>
  <si>
    <t>Остеосинтез</t>
  </si>
  <si>
    <t>А16.03.022</t>
  </si>
  <si>
    <t>973.2</t>
  </si>
  <si>
    <t>Остеосинтез кости танталовой нитью</t>
  </si>
  <si>
    <t>А16.03.022.001</t>
  </si>
  <si>
    <t>973.3</t>
  </si>
  <si>
    <t>Остеосинтез титановой пластиной</t>
  </si>
  <si>
    <t>А16.03.022.002</t>
  </si>
  <si>
    <t>973.4</t>
  </si>
  <si>
    <t>Интрамедуллярный спицевой остеосинтез</t>
  </si>
  <si>
    <t>А16.03.022.003</t>
  </si>
  <si>
    <t>973.5</t>
  </si>
  <si>
    <t>Интрамедуллярный стержневой остеосинтез</t>
  </si>
  <si>
    <t>А16.03.022.004</t>
  </si>
  <si>
    <t>973.6</t>
  </si>
  <si>
    <t>Остеосинтез с использованием биодеградируемых материалов</t>
  </si>
  <si>
    <t>А16.03.022.005</t>
  </si>
  <si>
    <t>973.7</t>
  </si>
  <si>
    <t>Интрамедуллярный блокируемый остеосинтез</t>
  </si>
  <si>
    <t>А16.03.022.006</t>
  </si>
  <si>
    <t>973.8</t>
  </si>
  <si>
    <t>Экстракортикальный остеосинтез</t>
  </si>
  <si>
    <t>А16.03.022.007</t>
  </si>
  <si>
    <t>973.9</t>
  </si>
  <si>
    <t>Экстракортикальный остеосинтез перелома костей и разрыва сочленений таза</t>
  </si>
  <si>
    <t>А16.03.022.008</t>
  </si>
  <si>
    <t>Удлинение кости</t>
  </si>
  <si>
    <t>А16.03.023</t>
  </si>
  <si>
    <t>Реконструкция кости. Остеотомия</t>
  </si>
  <si>
    <t>975.1</t>
  </si>
  <si>
    <t>Реконструкция кости</t>
  </si>
  <si>
    <t>А16.03.024</t>
  </si>
  <si>
    <t>975.2</t>
  </si>
  <si>
    <t>Реконструкция кости. Корригирующая деторсионно-варизирующая остеотомия проксимального конца бедренной кости</t>
  </si>
  <si>
    <t>А16.03.024.001</t>
  </si>
  <si>
    <t>975.3</t>
  </si>
  <si>
    <t>Реконструкция кости. Остеотомия таза</t>
  </si>
  <si>
    <t>А16.03.024.002</t>
  </si>
  <si>
    <t>975.4</t>
  </si>
  <si>
    <t>Реконструкция кости. Остеотомия кости</t>
  </si>
  <si>
    <t>А16.03.024.003</t>
  </si>
  <si>
    <t>975.5</t>
  </si>
  <si>
    <t>Реконструкция кости. Остеотомия кости с использованием комбинируемых методов фиксации</t>
  </si>
  <si>
    <t>А16.03.024.005</t>
  </si>
  <si>
    <t>975.6</t>
  </si>
  <si>
    <t>Реконструкция кости. Остеотомия кости с использованием биодеградируемых материалов</t>
  </si>
  <si>
    <t>А16.03.024.006</t>
  </si>
  <si>
    <t>975.7</t>
  </si>
  <si>
    <t>Реконструкция кости. Коррегирующая остеотомия при деформации стоп</t>
  </si>
  <si>
    <t>А16.03.024.007</t>
  </si>
  <si>
    <t>975.8</t>
  </si>
  <si>
    <t>Реконструкция кости. Коррегирующая остеотомия бедра</t>
  </si>
  <si>
    <t>А16.03.024.008</t>
  </si>
  <si>
    <t>975.9</t>
  </si>
  <si>
    <t>Реконструкция кости. Коррегирующая остеотомия голени</t>
  </si>
  <si>
    <t>А16.03.024.009</t>
  </si>
  <si>
    <t>975.10</t>
  </si>
  <si>
    <t>Реконструкция кости при ложном суставе бедра</t>
  </si>
  <si>
    <t>А16.03.024.010</t>
  </si>
  <si>
    <t>975.11</t>
  </si>
  <si>
    <t>Реконструкция кости при ложном суставе голени</t>
  </si>
  <si>
    <t>А16.03.024.011</t>
  </si>
  <si>
    <t>975.12</t>
  </si>
  <si>
    <t>Реконструкция кости при  ложном суставе плеча</t>
  </si>
  <si>
    <t>А16.03.024.012</t>
  </si>
  <si>
    <t>975.13</t>
  </si>
  <si>
    <t>Реконструкция кости. Остеотомия кости с использованием внутренних фиксаторов и аппаратов внешней фиксации</t>
  </si>
  <si>
    <t>А16.03.024.016</t>
  </si>
  <si>
    <t>Укорочение кости</t>
  </si>
  <si>
    <t>976.1</t>
  </si>
  <si>
    <t>А16.03.025</t>
  </si>
  <si>
    <t>976.2</t>
  </si>
  <si>
    <t>Укорочение кости. Остеотомия кости</t>
  </si>
  <si>
    <t>А16.03.025.001</t>
  </si>
  <si>
    <t>976.3</t>
  </si>
  <si>
    <t>Укорочение кости. Остеотомия кости с использованием комбинируемых методов фиксации</t>
  </si>
  <si>
    <t>А16.03.025.003</t>
  </si>
  <si>
    <t>976.4</t>
  </si>
  <si>
    <t>Укорочение кости. Остеотомия кости с использованием биодеградируемых материалов</t>
  </si>
  <si>
    <t>А16.03.025.004</t>
  </si>
  <si>
    <t>Закрытое вправление перелома с внутренней фиксацией</t>
  </si>
  <si>
    <t>А16.03.026</t>
  </si>
  <si>
    <t>Артроскопическая фиксация остехондральных переломов коленного сустава с помощью винта</t>
  </si>
  <si>
    <t>А16.03.026.001</t>
  </si>
  <si>
    <t>979.1</t>
  </si>
  <si>
    <t>Остеосинтез при подвертельных переломах</t>
  </si>
  <si>
    <t>А16.03.026.002</t>
  </si>
  <si>
    <t>979.2</t>
  </si>
  <si>
    <t>Остеосинтез при чрезвертельных переломах</t>
  </si>
  <si>
    <t>А16.03.026.003</t>
  </si>
  <si>
    <t>979.3</t>
  </si>
  <si>
    <t>Остеосинтез при переломе шейки бедра</t>
  </si>
  <si>
    <t>А16.03.026.004</t>
  </si>
  <si>
    <t>979.4</t>
  </si>
  <si>
    <t>Открытое лечение перелома (без внутренней фиксации)</t>
  </si>
  <si>
    <t>А16.03.027</t>
  </si>
  <si>
    <t>979.5</t>
  </si>
  <si>
    <t>Открытое лечение перелома с внутренней фиксацией</t>
  </si>
  <si>
    <t>А16.03.028</t>
  </si>
  <si>
    <t>979.6</t>
  </si>
  <si>
    <t>Остеосинтез грудины</t>
  </si>
  <si>
    <t>А16.03.028.001</t>
  </si>
  <si>
    <t>979.7</t>
  </si>
  <si>
    <t>А16.03.028.002</t>
  </si>
  <si>
    <t>979.8</t>
  </si>
  <si>
    <t>Остеосинтез мелких костей скелета</t>
  </si>
  <si>
    <t>А16.03.028.003</t>
  </si>
  <si>
    <t>979.9</t>
  </si>
  <si>
    <t>Открытый остеосинтез локтевого отростка</t>
  </si>
  <si>
    <t>А16.03.028.004</t>
  </si>
  <si>
    <t>979.10</t>
  </si>
  <si>
    <t>Открытый остеосинтез надколенника</t>
  </si>
  <si>
    <t>А16.03.028.005</t>
  </si>
  <si>
    <t>979.11</t>
  </si>
  <si>
    <t>Остеосинтез при переломе мелких костей конечности</t>
  </si>
  <si>
    <t>А16.03.028.006</t>
  </si>
  <si>
    <t>979.12</t>
  </si>
  <si>
    <t>Открытый остеосинтез при переломе бедра</t>
  </si>
  <si>
    <t>А16.03.028.007</t>
  </si>
  <si>
    <t>979.13</t>
  </si>
  <si>
    <t>Открытый остеосинтез при переломе голени</t>
  </si>
  <si>
    <t>А16.03.028.008</t>
  </si>
  <si>
    <t>979.14</t>
  </si>
  <si>
    <t>Открытый остеосинтез при переломе лодыжек</t>
  </si>
  <si>
    <t>А16.03.028.009</t>
  </si>
  <si>
    <t>979.15</t>
  </si>
  <si>
    <t>Открытый остеосинтез при переломе плеча</t>
  </si>
  <si>
    <t>А16.03.028.0010</t>
  </si>
  <si>
    <t>979.16</t>
  </si>
  <si>
    <t>Открытый остеосинтез при переломе предплечья</t>
  </si>
  <si>
    <t>А16.03.028.011</t>
  </si>
  <si>
    <t>Коррекция</t>
  </si>
  <si>
    <t>980.1</t>
  </si>
  <si>
    <t>Закрытая коррекция отделенного эпифиза</t>
  </si>
  <si>
    <t>А16.03.029</t>
  </si>
  <si>
    <t>980.2</t>
  </si>
  <si>
    <t>Открытая коррекция отделенного эпифиза</t>
  </si>
  <si>
    <t>А16.03.030</t>
  </si>
  <si>
    <t>Обработка места открытого перелома</t>
  </si>
  <si>
    <t>А16.03.031</t>
  </si>
  <si>
    <t>Операции по поводу множественных переломов и повреждений</t>
  </si>
  <si>
    <t>А16.03.032</t>
  </si>
  <si>
    <t>сумма каждой отдельной операции</t>
  </si>
  <si>
    <t>Наложение наружных фиксирующих устройств</t>
  </si>
  <si>
    <t>А16.03.033</t>
  </si>
  <si>
    <t>Наложение наружных фиксирующих устройств с использованием компрессионно-дистракционного аппарата внешней фиксации</t>
  </si>
  <si>
    <t>А16.03.033.002</t>
  </si>
  <si>
    <t>Репозиция отломков костей при переломах</t>
  </si>
  <si>
    <t>А16.03.034</t>
  </si>
  <si>
    <t>Реваскуляризирующая остеоперфорация</t>
  </si>
  <si>
    <t>А16.03.036</t>
  </si>
  <si>
    <t>Установка дистракционного аппарата</t>
  </si>
  <si>
    <t>А16.03.048</t>
  </si>
  <si>
    <t>Удаление дистракционного аппарата</t>
  </si>
  <si>
    <t>А16.03.049</t>
  </si>
  <si>
    <t>Остеонекрэктомия</t>
  </si>
  <si>
    <t>А16.03.058</t>
  </si>
  <si>
    <t>Артроскопическое иссечение участка асептического некроза таранной кости</t>
  </si>
  <si>
    <t>А16.03.058.001</t>
  </si>
  <si>
    <t>Резекция, ампутация</t>
  </si>
  <si>
    <t>991.1</t>
  </si>
  <si>
    <t>Краевая резекция кости</t>
  </si>
  <si>
    <t>А16.03.059</t>
  </si>
  <si>
    <t>991.2</t>
  </si>
  <si>
    <t>Резекция большой берцовой кости</t>
  </si>
  <si>
    <t>А16.03.060</t>
  </si>
  <si>
    <t>991.3</t>
  </si>
  <si>
    <t>Резекция большой берцовой кости сегментарная</t>
  </si>
  <si>
    <t>А16.03.060.001</t>
  </si>
  <si>
    <t>991.4</t>
  </si>
  <si>
    <t>Резекция большой берцовой кости сегментарная с эндопротезированием</t>
  </si>
  <si>
    <t>А16.03.060.002</t>
  </si>
  <si>
    <t>991.5</t>
  </si>
  <si>
    <t>Резекция малой берцовой кости</t>
  </si>
  <si>
    <t>А16.03.061</t>
  </si>
  <si>
    <t>991.6</t>
  </si>
  <si>
    <t>Резекция малой берцовой кости сегментарная</t>
  </si>
  <si>
    <t>А16.03.061.001</t>
  </si>
  <si>
    <t>991.7</t>
  </si>
  <si>
    <t>Резекция малой берцовой кости сегментарная с эндопротезированием</t>
  </si>
  <si>
    <t>А16.03.061.002</t>
  </si>
  <si>
    <t>991.8</t>
  </si>
  <si>
    <t>Резекция костей голени</t>
  </si>
  <si>
    <t>А16.03.062</t>
  </si>
  <si>
    <t>991.9</t>
  </si>
  <si>
    <t>Резекция костей голени сегментарная</t>
  </si>
  <si>
    <t>А16.03.062.001</t>
  </si>
  <si>
    <t>991.10</t>
  </si>
  <si>
    <t>Резекция костей голени сегментарная с эндопротезированием</t>
  </si>
  <si>
    <t>А16.03.062.002</t>
  </si>
  <si>
    <t>991.11</t>
  </si>
  <si>
    <t>Артроскопический лаваж, удаление остеофитов голеностопного сустава</t>
  </si>
  <si>
    <t>А16.03.062.003</t>
  </si>
  <si>
    <t>991.12</t>
  </si>
  <si>
    <t>Резекция бедренной кости</t>
  </si>
  <si>
    <t>А16.03.063</t>
  </si>
  <si>
    <t>991.13</t>
  </si>
  <si>
    <t>Резекция бедренной кости сегментарная</t>
  </si>
  <si>
    <t>А16.03.063.001</t>
  </si>
  <si>
    <t>991.14</t>
  </si>
  <si>
    <t>Резекция бедренной кости сегментарная с эндопротезированием</t>
  </si>
  <si>
    <t>А16.03.063.002</t>
  </si>
  <si>
    <t>991.15</t>
  </si>
  <si>
    <t>Резекция плечевой кости</t>
  </si>
  <si>
    <t>А16.03.064</t>
  </si>
  <si>
    <t>991.16</t>
  </si>
  <si>
    <t>Резекция плечевой кости сегментарная</t>
  </si>
  <si>
    <t>А16.03.064.001</t>
  </si>
  <si>
    <t>991.17</t>
  </si>
  <si>
    <t>Резекция костей предплечья</t>
  </si>
  <si>
    <t>А16.03.065</t>
  </si>
  <si>
    <t>991.18</t>
  </si>
  <si>
    <t>Резекция костей предплечья сегментарная</t>
  </si>
  <si>
    <t>А16.03.065.001</t>
  </si>
  <si>
    <t>991.19</t>
  </si>
  <si>
    <t>Артроскопическая резекция удаление остеофитов локтевого сустава</t>
  </si>
  <si>
    <t>А16.03.065.003</t>
  </si>
  <si>
    <t>991.20</t>
  </si>
  <si>
    <t>Резекция лонной кости</t>
  </si>
  <si>
    <t>А16.03.066</t>
  </si>
  <si>
    <t>991.21</t>
  </si>
  <si>
    <t>Резекция лонной кости с реконструктивно-пластическим компонентом</t>
  </si>
  <si>
    <t>А16.03.066.001</t>
  </si>
  <si>
    <t>991.22</t>
  </si>
  <si>
    <t>Резекция подвздошной кости</t>
  </si>
  <si>
    <t>А16.03.067</t>
  </si>
  <si>
    <t>991.23</t>
  </si>
  <si>
    <t>Резекция подвздошной кости с реконструктивно-пластическим компонентом</t>
  </si>
  <si>
    <t>А16.03.067.001</t>
  </si>
  <si>
    <t>991.24</t>
  </si>
  <si>
    <t>Резекция костей таза</t>
  </si>
  <si>
    <t>А16.03.068</t>
  </si>
  <si>
    <t>991.25</t>
  </si>
  <si>
    <t>Резекция костей таза плоскостная</t>
  </si>
  <si>
    <t>А16.03.068.001</t>
  </si>
  <si>
    <t>991.26</t>
  </si>
  <si>
    <t>Резекция костей таза комбинированная</t>
  </si>
  <si>
    <t>А16.03.068.002</t>
  </si>
  <si>
    <t>991.27</t>
  </si>
  <si>
    <t>Резекция костей таза комбинированная с реконструктивно-пластическим компонентом</t>
  </si>
  <si>
    <t>А16.03.068.003</t>
  </si>
  <si>
    <t>991.28</t>
  </si>
  <si>
    <t>Резекция лонной и седалищной костей</t>
  </si>
  <si>
    <t>А16.03.068.004</t>
  </si>
  <si>
    <t>991.29</t>
  </si>
  <si>
    <t>Резекция лонной и седалищной костей с реконструктивно-пластическим компонентом</t>
  </si>
  <si>
    <t>А16.03.068.005</t>
  </si>
  <si>
    <t>991.30</t>
  </si>
  <si>
    <t>Резекция костей верхнего плечевого комплекса</t>
  </si>
  <si>
    <t>А16.03.075</t>
  </si>
  <si>
    <t>Резекция костей верхнего плечевого пояса с реконструктивно-пластическим компонентом</t>
  </si>
  <si>
    <t>А16.03.075.001</t>
  </si>
  <si>
    <t>Резекция ключицы с реконструктивно-пластическим компонентом</t>
  </si>
  <si>
    <t>А16.03.075.006</t>
  </si>
  <si>
    <t>Без учета стоимости  наркоза</t>
  </si>
  <si>
    <t>Ампутация одного или нескольких пальцев</t>
  </si>
  <si>
    <t>А16.03.082</t>
  </si>
  <si>
    <t>Замена спиц или стержней в наружном фиксирующем устройстве</t>
  </si>
  <si>
    <t>А16.03.084</t>
  </si>
  <si>
    <t>Удаление швов грудины</t>
  </si>
  <si>
    <t>А16.03.086</t>
  </si>
  <si>
    <t>Удаление экзостоза, хондромы</t>
  </si>
  <si>
    <t>А16.03.089</t>
  </si>
  <si>
    <t>Оперативное лечение на суставах</t>
  </si>
  <si>
    <t>992.1</t>
  </si>
  <si>
    <t>Резекция надколенника</t>
  </si>
  <si>
    <t>А16.03.092</t>
  </si>
  <si>
    <t>992.2</t>
  </si>
  <si>
    <t>Резекция надколенника с реконструктивно-пластическим компонентом</t>
  </si>
  <si>
    <t>А16.03.092.001</t>
  </si>
  <si>
    <t>992.3</t>
  </si>
  <si>
    <t>Удаление надколенника</t>
  </si>
  <si>
    <t>А16.03.093</t>
  </si>
  <si>
    <t>992.4</t>
  </si>
  <si>
    <t>Удаление надколенника с реконструктивно-пластическим компонентом</t>
  </si>
  <si>
    <t>А16.03.093.001</t>
  </si>
  <si>
    <t>992.5</t>
  </si>
  <si>
    <t>Открытое лечение вывиха сустава</t>
  </si>
  <si>
    <t>А16.04.001</t>
  </si>
  <si>
    <t>992.6</t>
  </si>
  <si>
    <t>Миокапсулопластика при привычном вывихе надколенника</t>
  </si>
  <si>
    <t>А16.04.001.001</t>
  </si>
  <si>
    <t>992.7</t>
  </si>
  <si>
    <t>Терапевтическая аспирация содержимого сустава</t>
  </si>
  <si>
    <t>А16.04.002</t>
  </si>
  <si>
    <t>992.8</t>
  </si>
  <si>
    <t>Удаление свободного или инородного тела сустава</t>
  </si>
  <si>
    <t>А16.04.003</t>
  </si>
  <si>
    <t>992.9</t>
  </si>
  <si>
    <t>Артроскопическое удаление свободного или инородного тела сустава</t>
  </si>
  <si>
    <t>А16.04.003.001</t>
  </si>
  <si>
    <t>992.10</t>
  </si>
  <si>
    <t>Хондротомия</t>
  </si>
  <si>
    <t>А16.04.004</t>
  </si>
  <si>
    <t>992.11</t>
  </si>
  <si>
    <t>Артроскопическая мозаичная хондропластика коленного сустава</t>
  </si>
  <si>
    <t>А16.04.004.001</t>
  </si>
  <si>
    <t>992.12</t>
  </si>
  <si>
    <t>Десмотомия</t>
  </si>
  <si>
    <t>А16.04.005</t>
  </si>
  <si>
    <t>992.13</t>
  </si>
  <si>
    <t>Иссечение поражения сустава</t>
  </si>
  <si>
    <t>А16.04.006</t>
  </si>
  <si>
    <t>992.14</t>
  </si>
  <si>
    <t>Иссечение полулунного хряща коленного сустава</t>
  </si>
  <si>
    <t>А16.04.009</t>
  </si>
  <si>
    <t>992.15</t>
  </si>
  <si>
    <t>Артродез стопы и голеностопного сустава</t>
  </si>
  <si>
    <t>А16.04.012</t>
  </si>
  <si>
    <t>992.16</t>
  </si>
  <si>
    <t>Артроскопический артродез голеностопного сустава</t>
  </si>
  <si>
    <t>А16.04.012.002</t>
  </si>
  <si>
    <t>992.17</t>
  </si>
  <si>
    <t>Артродез других суставов</t>
  </si>
  <si>
    <t>А16.04.013</t>
  </si>
  <si>
    <t>992.18</t>
  </si>
  <si>
    <t>Артродез коленного сустава</t>
  </si>
  <si>
    <t>А16.04.013.001</t>
  </si>
  <si>
    <t>992.19</t>
  </si>
  <si>
    <t>Артродез тазобедренного сустава</t>
  </si>
  <si>
    <t>А16.04.013.002</t>
  </si>
  <si>
    <t>992.20</t>
  </si>
  <si>
    <t>Артропластика стопы и пальцев ноги</t>
  </si>
  <si>
    <t>А16.04.014</t>
  </si>
  <si>
    <t>992.21</t>
  </si>
  <si>
    <t>Артропластика коленного сустава</t>
  </si>
  <si>
    <t>А16.04.015</t>
  </si>
  <si>
    <t>992.22</t>
  </si>
  <si>
    <t>Артроскопическое восстановление коллатеральных связок коленного сустава</t>
  </si>
  <si>
    <t>А16.04.015.001</t>
  </si>
  <si>
    <t>992.23</t>
  </si>
  <si>
    <t>Артроскопическая пластика передней крестообразной связки коленного сустава</t>
  </si>
  <si>
    <t>А16.04.015.002</t>
  </si>
  <si>
    <t>992.24</t>
  </si>
  <si>
    <t>Артропластика кисти и пальцев руки</t>
  </si>
  <si>
    <t>А16.04.016</t>
  </si>
  <si>
    <t>992.25</t>
  </si>
  <si>
    <t>Артропластика других суставов</t>
  </si>
  <si>
    <t>А16.04.017</t>
  </si>
  <si>
    <t>992.26</t>
  </si>
  <si>
    <t>Артропластика тазобедренного сустава</t>
  </si>
  <si>
    <t>А16.04.017.001</t>
  </si>
  <si>
    <t>992.27</t>
  </si>
  <si>
    <t>Артроскопическая фиксация передней суставной губы</t>
  </si>
  <si>
    <t>А16.04.017.002</t>
  </si>
  <si>
    <t>992.28</t>
  </si>
  <si>
    <t>Артроскопическая фиксация суставной губы по поводу SLAP синдрома плечевого сустава</t>
  </si>
  <si>
    <t>А16.04.017.003</t>
  </si>
  <si>
    <t>992.29</t>
  </si>
  <si>
    <t>Артроскопическая субакроминальная декомпрессия, дебридмент вращающей манжеты плеча плечевого сустава</t>
  </si>
  <si>
    <t>А16.04.017.004</t>
  </si>
  <si>
    <t>992.30</t>
  </si>
  <si>
    <t>Артроскопическая субакроминальная декомпрессия, шов вращающей манжеты плеча, плечевого сустава</t>
  </si>
  <si>
    <t>А16.04.017.005</t>
  </si>
  <si>
    <t>992.31</t>
  </si>
  <si>
    <t>Вправление вывиха сустава</t>
  </si>
  <si>
    <t>А16.04.018</t>
  </si>
  <si>
    <t>992.32</t>
  </si>
  <si>
    <t>Иссечение суставной сумки (синовэктомия)</t>
  </si>
  <si>
    <t>А16.04.019</t>
  </si>
  <si>
    <t>992.33</t>
  </si>
  <si>
    <t>Артроскопическое иссечение медиопателлярной, инфрапателлярной складки коленного сустава</t>
  </si>
  <si>
    <t>А16.04.019.001</t>
  </si>
  <si>
    <t>992.34</t>
  </si>
  <si>
    <t>Артроскопическое иссечение тела Гоффа коленного сустава</t>
  </si>
  <si>
    <t>А16.04.019.002</t>
  </si>
  <si>
    <t>992.35</t>
  </si>
  <si>
    <t>Синовэктомия артроскопическая</t>
  </si>
  <si>
    <t>А16.04.019.003</t>
  </si>
  <si>
    <t>Эндопротезирование, артроскопия, пластика</t>
  </si>
  <si>
    <t>993.1</t>
  </si>
  <si>
    <t>Эндопротезирование сустава</t>
  </si>
  <si>
    <t>А16.04.021</t>
  </si>
  <si>
    <t>993.2</t>
  </si>
  <si>
    <t>Эндопротезирование тазобедренного сустава однополюсное</t>
  </si>
  <si>
    <t>А16.04.021.003</t>
  </si>
  <si>
    <t>993.3</t>
  </si>
  <si>
    <t>Эндопротезирование тазобедренного сустава тотальное</t>
  </si>
  <si>
    <t>А16.04.021.004</t>
  </si>
  <si>
    <t>993.4</t>
  </si>
  <si>
    <t>Эндопротезирование плечевого сустава</t>
  </si>
  <si>
    <t>А16.04.021.005</t>
  </si>
  <si>
    <t>993.5</t>
  </si>
  <si>
    <t>Эндопротезирование межфалангового сустава</t>
  </si>
  <si>
    <t>А16.04.021.009</t>
  </si>
  <si>
    <t>993.6</t>
  </si>
  <si>
    <t>Эндопротезирование пястно-фалангового сустава</t>
  </si>
  <si>
    <t>А16.04.021.010</t>
  </si>
  <si>
    <t>993.7</t>
  </si>
  <si>
    <t>Эндопротезирование бедренно-надколенного сустава</t>
  </si>
  <si>
    <t>А16.04.021.011</t>
  </si>
  <si>
    <t>993.8</t>
  </si>
  <si>
    <t>Эндопротезирование плюснефалангового сустава</t>
  </si>
  <si>
    <t>А16.04.021.012</t>
  </si>
  <si>
    <t>993.9</t>
  </si>
  <si>
    <t>Редрессация</t>
  </si>
  <si>
    <t>А16.04.022</t>
  </si>
  <si>
    <t>993.10</t>
  </si>
  <si>
    <t>Экзартикуляция</t>
  </si>
  <si>
    <t>А16.04.023</t>
  </si>
  <si>
    <t>993.11</t>
  </si>
  <si>
    <t>Экзартикуляция пальца кисти</t>
  </si>
  <si>
    <t>А16.04.023.001</t>
  </si>
  <si>
    <t>993.12</t>
  </si>
  <si>
    <t>Экзартикуляция пальца стопы</t>
  </si>
  <si>
    <t>А16.04.023.002</t>
  </si>
  <si>
    <t>993.13</t>
  </si>
  <si>
    <t>Менискэктомия</t>
  </si>
  <si>
    <t>А16.04.024</t>
  </si>
  <si>
    <t>993.14</t>
  </si>
  <si>
    <t>Артроскопическая менискэктомия коленного сустава</t>
  </si>
  <si>
    <t>А16.04.024.001</t>
  </si>
  <si>
    <t>993.15</t>
  </si>
  <si>
    <t>Артромедуллярное шунтирование</t>
  </si>
  <si>
    <t>А16.04.034</t>
  </si>
  <si>
    <t>993.16</t>
  </si>
  <si>
    <t>Артродез крупных суставов</t>
  </si>
  <si>
    <t>А16.04.035</t>
  </si>
  <si>
    <t>993.17</t>
  </si>
  <si>
    <t>Артроскопический релиз плечевого сустава</t>
  </si>
  <si>
    <t>А16.04.036</t>
  </si>
  <si>
    <t>993.18</t>
  </si>
  <si>
    <t>Пластика связок сустава</t>
  </si>
  <si>
    <t>А16.04.037</t>
  </si>
  <si>
    <t>993.19</t>
  </si>
  <si>
    <t>Пластика связок коленного сустава артроскопическая</t>
  </si>
  <si>
    <t>А16.04.037.001</t>
  </si>
  <si>
    <t>993.20</t>
  </si>
  <si>
    <t>Пластика собственной связки надколенника</t>
  </si>
  <si>
    <t>А16.04.037.002</t>
  </si>
  <si>
    <t>993.21</t>
  </si>
  <si>
    <t>Пластика боковой связки коленного сустава</t>
  </si>
  <si>
    <t>А16.04.037.003</t>
  </si>
  <si>
    <t>993.22</t>
  </si>
  <si>
    <t>Иссечение околосуставной слизистой сумки</t>
  </si>
  <si>
    <t>А16.04.038</t>
  </si>
  <si>
    <t>993.23</t>
  </si>
  <si>
    <t>Вскрытие и дренирование синовиальной сумки</t>
  </si>
  <si>
    <t>А16.04.039</t>
  </si>
  <si>
    <t>993.24</t>
  </si>
  <si>
    <t>Рассечение медиопателлярной складки артроскопическое</t>
  </si>
  <si>
    <t>А16.04.045</t>
  </si>
  <si>
    <t>993.25</t>
  </si>
  <si>
    <t>Субакромиальная декомпрессия плечевого сустава</t>
  </si>
  <si>
    <t>А16.04.046</t>
  </si>
  <si>
    <t>993.26</t>
  </si>
  <si>
    <t>Субакромиальная декомпрессия плечевого сустава артроскопическая</t>
  </si>
  <si>
    <t>А16.04.046.001</t>
  </si>
  <si>
    <t>993.27</t>
  </si>
  <si>
    <t>Артроскопическая санация сустава</t>
  </si>
  <si>
    <t>А16.04.047</t>
  </si>
  <si>
    <t>993.28</t>
  </si>
  <si>
    <t>Дренирование полости сустава</t>
  </si>
  <si>
    <t>А16.04.048</t>
  </si>
  <si>
    <t>993.29</t>
  </si>
  <si>
    <t>Вскрытие сустава (артротомия)</t>
  </si>
  <si>
    <t>А16.04.049</t>
  </si>
  <si>
    <t>993.30</t>
  </si>
  <si>
    <t>Артроскопический шов мениска</t>
  </si>
  <si>
    <t>А16.04.050</t>
  </si>
  <si>
    <t>993.31</t>
  </si>
  <si>
    <t>Внутрисуставное введение заменителей (протезов) синовиальной жидкости</t>
  </si>
  <si>
    <t>А16.04.051</t>
  </si>
  <si>
    <t>Без учета стоимости  протеза и наркоза</t>
  </si>
  <si>
    <t>994</t>
  </si>
  <si>
    <t>Врачебная бригада в составе 1 врач, с санитарным автомобилем,  водителем. Второй час  и последующие часы.</t>
  </si>
  <si>
    <t>Врачебная бригада в составе 1 врач, 1 фельдшер (медицинская сестра), с санитарным автомобилем,  водителем. Первый час.</t>
  </si>
  <si>
    <t>Врачебная бригада в составе 1 врач, 1 фельдшер (медицинская сестра), с санитарным автомобилем,  водителем. Второй час  и последующие часы.</t>
  </si>
  <si>
    <t>Взятие мазков на флору, на цитологию</t>
  </si>
  <si>
    <t>Удаление грыжи диска</t>
  </si>
  <si>
    <t>сахар (глюкоза)</t>
  </si>
  <si>
    <t>фибриноген</t>
  </si>
  <si>
    <t>получение сыворотки крови</t>
  </si>
  <si>
    <t>мочевая кислота</t>
  </si>
  <si>
    <t>Криомассаж лица</t>
  </si>
  <si>
    <t>Броссаж</t>
  </si>
  <si>
    <t>Лабораторные исследования</t>
  </si>
  <si>
    <t>демодекоза</t>
  </si>
  <si>
    <t>Вирус папилломы человека не онкогенный (типы 6,11,42,53,54,66)</t>
  </si>
  <si>
    <t>Н А И М Е Н О В А Н И Е   У С Л У Г И</t>
  </si>
  <si>
    <t>взрослого</t>
  </si>
  <si>
    <t>ребенка</t>
  </si>
  <si>
    <t xml:space="preserve">Лечебно-физкультурный комплекс </t>
  </si>
  <si>
    <t>Мануальная терапия</t>
  </si>
  <si>
    <t>Шейпинг</t>
  </si>
  <si>
    <t>УЗИ-исследования</t>
  </si>
  <si>
    <t>Прием врачом-специалистом:</t>
  </si>
  <si>
    <t>Остеосинтез ключицы</t>
  </si>
  <si>
    <t>1.1</t>
  </si>
  <si>
    <t>1.2</t>
  </si>
  <si>
    <t>2.1</t>
  </si>
  <si>
    <t>Прием врачом</t>
  </si>
  <si>
    <t>Консультация врача-психиатра, врача-психотерапевта</t>
  </si>
  <si>
    <t>первичная</t>
  </si>
  <si>
    <t>повторная с проведением психотерапии</t>
  </si>
  <si>
    <t>№ п/п</t>
  </si>
  <si>
    <t>Стоимость койко-дня:</t>
  </si>
  <si>
    <t>3.1</t>
  </si>
  <si>
    <t>3.2</t>
  </si>
  <si>
    <t>7.3</t>
  </si>
  <si>
    <t>7.4</t>
  </si>
  <si>
    <t>8.2</t>
  </si>
  <si>
    <t>клинико-экспертная комиссия -заключение</t>
  </si>
  <si>
    <t>Внутривенные инъекции</t>
  </si>
  <si>
    <t>1,5 часа</t>
  </si>
  <si>
    <t>Посещение бассейна (групповое занятие)</t>
  </si>
  <si>
    <t>Рентгеноскопия  сердца</t>
  </si>
  <si>
    <t>Рентгеноскопия  желудка</t>
  </si>
  <si>
    <t>Маммография</t>
  </si>
  <si>
    <t>заключение</t>
  </si>
  <si>
    <t>Электрокардиография</t>
  </si>
  <si>
    <t>Гепатит "А"</t>
  </si>
  <si>
    <t>Терапевтическая стоматология</t>
  </si>
  <si>
    <t>терапевт</t>
  </si>
  <si>
    <t>3.1.6</t>
  </si>
  <si>
    <t>психиатр</t>
  </si>
  <si>
    <t>3.1.8</t>
  </si>
  <si>
    <t>3.2.6</t>
  </si>
  <si>
    <t>3.2.9</t>
  </si>
  <si>
    <t>невролог</t>
  </si>
  <si>
    <t>хирург</t>
  </si>
  <si>
    <t xml:space="preserve">осмотр врачами-специалистами: </t>
  </si>
  <si>
    <t xml:space="preserve">Инъекция внутримышечная </t>
  </si>
  <si>
    <t xml:space="preserve">Инъекция внутривенная </t>
  </si>
  <si>
    <t>19</t>
  </si>
  <si>
    <t>трансвагинальное исследование влагалищным датчиком матки и придатков (гинекология)</t>
  </si>
  <si>
    <t>по договорам с организацией</t>
  </si>
  <si>
    <t>осмотр врача</t>
  </si>
  <si>
    <t>Магнитотерапия</t>
  </si>
  <si>
    <t>Светолечение "Солюкс"</t>
  </si>
  <si>
    <t>Кварц-ультра-фиолетовое облучение</t>
  </si>
  <si>
    <t>Лечение электросном</t>
  </si>
  <si>
    <t>Фонофорез</t>
  </si>
  <si>
    <t xml:space="preserve">Приём врача венеролога первичный (1) </t>
  </si>
  <si>
    <t>внутримышечные инъекции (1)</t>
  </si>
  <si>
    <t>ИФА сифилис IgM (лаборатория КВО)</t>
  </si>
  <si>
    <t>РПГА (1) (лаборатория КВО)</t>
  </si>
  <si>
    <t>РПР (1) (лаборатория КВО)</t>
  </si>
  <si>
    <t>взятие крови (1)</t>
  </si>
  <si>
    <t>взятие мазков (2х130)</t>
  </si>
  <si>
    <t>исследование мазков (2х260)</t>
  </si>
  <si>
    <t>освидетельствование</t>
  </si>
  <si>
    <t>Определение ферритина</t>
  </si>
  <si>
    <t>Определение трансефррина</t>
  </si>
  <si>
    <t>Определение НЖСС (насыщенная железосвязывающая способность)</t>
  </si>
  <si>
    <t>Подсчёт и описание стернального пунктата</t>
  </si>
  <si>
    <t>Лечение эмоциональных расстройств с использованием классического гипноза</t>
  </si>
  <si>
    <r>
      <t xml:space="preserve">Определение уровня глюкозы </t>
    </r>
    <r>
      <rPr>
        <sz val="11"/>
        <rFont val="Arial"/>
        <family val="2"/>
      </rPr>
      <t xml:space="preserve">в капилярной крови </t>
    </r>
  </si>
  <si>
    <r>
      <t>Исследование на гормоны</t>
    </r>
    <r>
      <rPr>
        <sz val="11"/>
        <rFont val="Arial"/>
        <family val="2"/>
      </rPr>
      <t xml:space="preserve"> ( ТТГ, Тзсв, Т4св, АТТГ, АТПО) - 1 исследование</t>
    </r>
  </si>
  <si>
    <r>
      <t xml:space="preserve">Консультация </t>
    </r>
    <r>
      <rPr>
        <sz val="11"/>
        <rFont val="Arial"/>
        <family val="2"/>
      </rPr>
      <t>заведующего детской пликлиники</t>
    </r>
  </si>
  <si>
    <t>Исследование мазка из зева и носа на стафилококк</t>
  </si>
  <si>
    <t>Лечебный уход за проблемной кожей  лица с применением Дарсонваля</t>
  </si>
  <si>
    <t>исследование дистилированной воды</t>
  </si>
  <si>
    <t>Исследование мазка на хламидии</t>
  </si>
  <si>
    <t>2 проекции</t>
  </si>
  <si>
    <t xml:space="preserve">анализ носоглоточной слизи при менингите </t>
  </si>
  <si>
    <t>Проведение профилактических прививок</t>
  </si>
  <si>
    <t>осмотр врачом-специалистом при прививках</t>
  </si>
  <si>
    <t>детям до 18 лет</t>
  </si>
  <si>
    <t>ВИЧ (РНК)</t>
  </si>
  <si>
    <t>инъекция</t>
  </si>
  <si>
    <t>Пребывание в дневном стационаре</t>
  </si>
  <si>
    <t>Массаж детский</t>
  </si>
  <si>
    <t>Заключение для ПМЖ с выдачей сертификата</t>
  </si>
  <si>
    <r>
      <t>Контроль веса</t>
    </r>
    <r>
      <rPr>
        <i/>
        <sz val="11"/>
        <rFont val="Arial"/>
        <family val="2"/>
      </rPr>
      <t xml:space="preserve"> (с залогом в размере стоимости весов)</t>
    </r>
  </si>
  <si>
    <r>
      <t>Медицинское заключение о состоянии здоровья ребенка с выдачей справки</t>
    </r>
    <r>
      <rPr>
        <sz val="11"/>
        <rFont val="Arial"/>
        <family val="2"/>
      </rPr>
      <t xml:space="preserve"> для посещения коммерческой спортивной секции</t>
    </r>
  </si>
  <si>
    <t>Лечебный уход за проблемной кожей    груди</t>
  </si>
  <si>
    <t>Лечебный уход за проблемной кожей    спины</t>
  </si>
  <si>
    <t>Лечебный уход за проблемной кожей   лица</t>
  </si>
  <si>
    <t xml:space="preserve">анализ крови РПГА с одним диагностическим исследованием </t>
  </si>
  <si>
    <t>РПР (4х200) (лаборатория КВО)</t>
  </si>
  <si>
    <t>РПГА (4х280) (лаборатория КВО)</t>
  </si>
  <si>
    <t>Анонимное превентивное лечение сифилиса (10 инъекций, срок наблюдения 1 год):</t>
  </si>
  <si>
    <t>Анонимное  лечение больных первичным ранним скрытым сифилисом (20 инъекций, срок наблюдения 1 год):</t>
  </si>
  <si>
    <t>Анонимное  лечение больных поздним  скрытым, поздним неуточнённым сифилисом и скрытым сифиилисом, неуточнённым как ранний или  поздний сифилис (30 инъекций, срок наблюдения 1 год):</t>
  </si>
  <si>
    <t>Анонимное лечение сифилиса</t>
  </si>
  <si>
    <r>
      <t xml:space="preserve">Медицинское заключение о состояния здоровья ребенка для посещения бассейна и в связи с занятием спортом </t>
    </r>
    <r>
      <rPr>
        <sz val="11"/>
        <rFont val="Arial"/>
        <family val="2"/>
      </rPr>
      <t>в коммерческой организации</t>
    </r>
  </si>
  <si>
    <t>Подготовка семейной пары к семейным родам</t>
  </si>
  <si>
    <t>Рентгенография височных костей</t>
  </si>
  <si>
    <t>1 снимок</t>
  </si>
  <si>
    <t>Внутривенная  анестезия последующий час</t>
  </si>
  <si>
    <t>Лапароскопическая резекция почки</t>
  </si>
  <si>
    <t>Нефрэктомия лапароскопическая</t>
  </si>
  <si>
    <t>Надвлагалищная ампутация матки путем лапаротомии</t>
  </si>
  <si>
    <t>Создание искусственной непроходимости маточных труб лапроскапическая</t>
  </si>
  <si>
    <t>Удаление кисты яичника путем лапаротомии</t>
  </si>
  <si>
    <t>Экстирпация матки с придатками путем лапаротомии</t>
  </si>
  <si>
    <t>Рентгенография ППН или лицевого черепа</t>
  </si>
  <si>
    <t>Рентгенография носоглотки</t>
  </si>
  <si>
    <t>Комплексное обследование при устройстве на работу индивидуальное в КВО</t>
  </si>
  <si>
    <t>Исследование крови в лаборатории КВО:</t>
  </si>
  <si>
    <t>Забор материала для бактериологического исследования отделяемого цервикального канала</t>
  </si>
  <si>
    <t>Бактериологическое исследование материала отделяемого из цервикального канала</t>
  </si>
  <si>
    <t>КТГ</t>
  </si>
  <si>
    <t>Фолликулометрия</t>
  </si>
  <si>
    <t>Комплексный осмотр в женской консультации</t>
  </si>
  <si>
    <t>Врачебный осмотр акушер-гинекологом (первичный)</t>
  </si>
  <si>
    <t xml:space="preserve">процедура </t>
  </si>
  <si>
    <t>Цитологическое  исследование мазка</t>
  </si>
  <si>
    <t xml:space="preserve">Исследование мазка на флору </t>
  </si>
  <si>
    <t>Срочное оформление справок</t>
  </si>
  <si>
    <t>7.7</t>
  </si>
  <si>
    <t>Компьютерная томография</t>
  </si>
  <si>
    <t>Электрокардиограмма  (ЭКГ)</t>
  </si>
  <si>
    <t>188.1</t>
  </si>
  <si>
    <t>188.2</t>
  </si>
  <si>
    <t>Электрокардиография с физической нагрузкой А12:10.001</t>
  </si>
  <si>
    <t>188.3</t>
  </si>
  <si>
    <t>Электрокардиография с применением лекарственных препаратов А12:10.002</t>
  </si>
  <si>
    <t>Без учета стоимости лекарственных средств</t>
  </si>
  <si>
    <t>Исследование функции внешнего дыхания (ФВД):</t>
  </si>
  <si>
    <t>190.1</t>
  </si>
  <si>
    <t>Исследование функции внешнего дыхания (ФВД) с бронхолитиком:</t>
  </si>
  <si>
    <t>191.1</t>
  </si>
  <si>
    <t>Исследование дыхательных объемов с применением лекарственных препаратов А12:09.002:001</t>
  </si>
  <si>
    <t>Велоэргометрия (ВЭМ) А12:10.005</t>
  </si>
  <si>
    <t>193.1</t>
  </si>
  <si>
    <t xml:space="preserve">Суточное мониторирование артериального давления 24 часа </t>
  </si>
  <si>
    <t>193.2</t>
  </si>
  <si>
    <t>Суточное мониторирование артериального давления (СМ АД) 48 часов</t>
  </si>
  <si>
    <t>193.3</t>
  </si>
  <si>
    <t>194</t>
  </si>
  <si>
    <t xml:space="preserve">Холтеровское мониторирование сердечного ритма (ХМ ЭКГ):
А05:10.008  
</t>
  </si>
  <si>
    <t>194.1</t>
  </si>
  <si>
    <t>ХМ ЭКГ 24 часа</t>
  </si>
  <si>
    <t>194.2</t>
  </si>
  <si>
    <t>ХМ ЭКГ ЭКГ 48 часов</t>
  </si>
  <si>
    <t>194.3</t>
  </si>
  <si>
    <t>ХМ ЭКГ ЭКГ 72 часа</t>
  </si>
  <si>
    <t>195</t>
  </si>
  <si>
    <t xml:space="preserve">Холтеровское мониторирование сердечного ритма (ХМ ЭКГ) + Суточное мониторирование артериального давления (СМАД): 
А05:10.008;  А02:12.002:001 
</t>
  </si>
  <si>
    <t>195.1</t>
  </si>
  <si>
    <t>ХМ ЭКГ+ СМАД 24 часа</t>
  </si>
  <si>
    <t>195.2</t>
  </si>
  <si>
    <t>ХМ ЭКГ+ СМАД) 48 часов</t>
  </si>
  <si>
    <t>195.3</t>
  </si>
  <si>
    <t>ХМ ЭКГ+ СМАД 72 часа</t>
  </si>
  <si>
    <t>196</t>
  </si>
  <si>
    <t xml:space="preserve">Электроэнцефалография (ЭЭГ):
А05:23.001
</t>
  </si>
  <si>
    <t>196.1</t>
  </si>
  <si>
    <t>Электроэнцефалография  (ЭЭГ) А05:23.001</t>
  </si>
  <si>
    <t>196.2</t>
  </si>
  <si>
    <t>Электроэнцефалография с нагрузочными пробами (фон+фотостимуляция+гипервентиляция) для взрослых с 18 лет А05:23.001:001</t>
  </si>
  <si>
    <t>196.3</t>
  </si>
  <si>
    <t>Удаление, трепанация:</t>
  </si>
  <si>
    <t>725.1</t>
  </si>
  <si>
    <t>Удаление внутриканального штифта/вкладки А16:07.094</t>
  </si>
  <si>
    <t>725.2</t>
  </si>
  <si>
    <t>Трепанация зуба, искусственной коронки А16:07.092</t>
  </si>
  <si>
    <t>Восстановление, реставрация, изготовление:</t>
  </si>
  <si>
    <t>726.1</t>
  </si>
  <si>
    <t>Восстановление зуба пломбой I, II, III, V, VI  класс по Блэку с использованием стоматологических   цементов А16:07.002:001</t>
  </si>
  <si>
    <t>726.2</t>
  </si>
  <si>
    <t>Восстановление зуба пломбой I, II,III, V,VI  класс по  Блэку с использованием  материалов химического отверждения А16:07.002:002</t>
  </si>
  <si>
    <t>726.3</t>
  </si>
  <si>
    <t>Восстановление зуба пломбой I, V, VI класс по Блэку с использованием материалов из фотополимеров А16:07.002:010</t>
  </si>
  <si>
    <t>726.4</t>
  </si>
  <si>
    <t>Реставрация передней группы зубов с восстановлением анатомической формы из композитного светоотверждаемого материала</t>
  </si>
  <si>
    <t>726.5</t>
  </si>
  <si>
    <t>Изготовление прямого винира с реконструкцией геометрии зуба из композитного светоотверждаемого материала</t>
  </si>
  <si>
    <t>726.6</t>
  </si>
  <si>
    <t>Реставрация премоляров или моляров с восстановлением анатомической формы из композитного светоотверждаемого материала</t>
  </si>
  <si>
    <t xml:space="preserve">Изготовление силиконового ключа </t>
  </si>
  <si>
    <t>Шлифовка полировка пломбы</t>
  </si>
  <si>
    <t>Запечатывание фиссуры герметиком А16:07.057</t>
  </si>
  <si>
    <t>Инструментальная и медикаментозная обработка:</t>
  </si>
  <si>
    <t>730.1</t>
  </si>
  <si>
    <t>730.2</t>
  </si>
  <si>
    <t>Инструментальная и медикаментозная обработка  одного  плохо проходимого корневого канала  (16:07.030:002):</t>
  </si>
  <si>
    <t>730.2.1.</t>
  </si>
  <si>
    <t>Инструментальная и медикаментозная обработка  одного  плохо проходимого корневого канала (с применением инструментов Ларго)</t>
  </si>
  <si>
    <t>730.2.2.</t>
  </si>
  <si>
    <t>Инструментальная и медикаментозная обработка  одного  плохо проходимого корневого канала (ручными инструментами)</t>
  </si>
  <si>
    <t>730.2.3.</t>
  </si>
  <si>
    <t>Инструментальная и медикаментозная обработка  одного  плохо проходимого корневого канала (с применением эндомотора)</t>
  </si>
  <si>
    <t xml:space="preserve">Пломбировка канала </t>
  </si>
  <si>
    <t>Временная пломбировка канала кальцийсодержащей пастой при хроническом периодонтите (один к/к)</t>
  </si>
  <si>
    <t>Временная пломбировка канала кальцийсодержащей пастой при хроническом периодонтите (три и более к/к в одном зубе)</t>
  </si>
  <si>
    <t>Временная пломбировка канала кальцийсодержащей пастой при хроническом периодонтите (два к/к)</t>
  </si>
  <si>
    <t>731.4</t>
  </si>
  <si>
    <t>Ретроградная пломбировка канала</t>
  </si>
  <si>
    <t>731.5</t>
  </si>
  <si>
    <t>Пломбирование   корневого канала зуба пастой  А16:07.008:001</t>
  </si>
  <si>
    <t>731.6</t>
  </si>
  <si>
    <t>Пломбирование   корневого канала зуба гуттаперчивыми штифтами (один к/к) A16.07.008.002</t>
  </si>
  <si>
    <t>731.7</t>
  </si>
  <si>
    <t>Пломбирование   корневого канала зуба гуттаперчивыми штифтами (два к/к)</t>
  </si>
  <si>
    <t>731.8</t>
  </si>
  <si>
    <t>Пломбирование   корневого канала зуба гуттаперчивыми штифтами (три и более к/к в одном зубе)</t>
  </si>
  <si>
    <t>Удаление, покрытие, фторирование</t>
  </si>
  <si>
    <t>Ультразвуковое удаление наддесневых и подднесневых зубных отложений в области зуба А22:07.002</t>
  </si>
  <si>
    <t xml:space="preserve">Удаление наддесневых и поддесневых зубных отложений в области зуба  ручным методом  А16:07.020:001 (в области 6 ти зубов) </t>
  </si>
  <si>
    <t>Глубокое фторирование эмали одного зуба А11:07.012</t>
  </si>
  <si>
    <t>732.4</t>
  </si>
  <si>
    <t>Местное применение реминерализующих препаратов в области зуба  А11:07.024</t>
  </si>
  <si>
    <t>732.5</t>
  </si>
  <si>
    <t>Покрытие 1-го зуба десенсетайзером</t>
  </si>
  <si>
    <t>732.6</t>
  </si>
  <si>
    <t>Применение метода серебрения зуба А11.07.023</t>
  </si>
  <si>
    <t>Гигиена, закрытие, пришлифовывание, установка</t>
  </si>
  <si>
    <t>733.1</t>
  </si>
  <si>
    <t>Профессиональная гигиена полости рта 2 зубных ряда А16.07.051</t>
  </si>
  <si>
    <t>733.2</t>
  </si>
  <si>
    <t>Закрытие перфорации стенки корневого канала зуба</t>
  </si>
  <si>
    <t>А16.07.008.003</t>
  </si>
  <si>
    <t>733.3</t>
  </si>
  <si>
    <t>Избирательное пришлифовывание твердых тканей зуба А16.07.025</t>
  </si>
  <si>
    <t>733.4</t>
  </si>
  <si>
    <t>Установка стекловолоконного штифта</t>
  </si>
  <si>
    <t>Хирургическая стоматология</t>
  </si>
  <si>
    <t>734.1</t>
  </si>
  <si>
    <t>Удаление временного зуба А16:07.001:001</t>
  </si>
  <si>
    <t>734.2</t>
  </si>
  <si>
    <t>Удаление постоянного зуба А16:07.001:002</t>
  </si>
  <si>
    <t>734.3</t>
  </si>
  <si>
    <t>Удаление зуба сложное с разъединением корней А16:07.001:003</t>
  </si>
  <si>
    <t>734.4</t>
  </si>
  <si>
    <t xml:space="preserve">Операция удаления ретенированного зуба 1-ой категории сложности </t>
  </si>
  <si>
    <t>734.5</t>
  </si>
  <si>
    <t>Операция удаления ретенированного зуба 2-ой категории сложности</t>
  </si>
  <si>
    <t>734.6</t>
  </si>
  <si>
    <t>Операция удаления дистопированного или сверхкомплектного зуба А16:07.024</t>
  </si>
  <si>
    <t>Лечение альвеолита</t>
  </si>
  <si>
    <t>Лечение перикоронита (промывание, рассечение и/или иссечение капюшона) А16:07.058</t>
  </si>
  <si>
    <t>Без стоимости анестезии</t>
  </si>
  <si>
    <t>Наложение повязки при операциях в полости рта А16:07.002</t>
  </si>
  <si>
    <t>Цистэктомия А16:07.016</t>
  </si>
  <si>
    <t>Пластика</t>
  </si>
  <si>
    <t>739.1</t>
  </si>
  <si>
    <t>Пластика рецессии десны латерально смещенным лоскутом (в области зуба)</t>
  </si>
  <si>
    <t>739.2</t>
  </si>
  <si>
    <t>Пластика рецессии десны коронально смещенным лоскутом (в области зуба)</t>
  </si>
  <si>
    <t>739.3</t>
  </si>
  <si>
    <t>Пластика уздечки верхней губы А16:07.042</t>
  </si>
  <si>
    <t>739.4</t>
  </si>
  <si>
    <t>Пластика уздечки нижней губы А16:07.043</t>
  </si>
  <si>
    <t>739.5</t>
  </si>
  <si>
    <t>Пластика уздечки языка А16:07.044</t>
  </si>
  <si>
    <t>739.6</t>
  </si>
  <si>
    <t>Гингивэктомия А16:07.026</t>
  </si>
  <si>
    <t>739.7</t>
  </si>
  <si>
    <t>Гингивопластика А16:07.089</t>
  </si>
  <si>
    <t>739.8</t>
  </si>
  <si>
    <t>Вестибулопластика А16:07.045</t>
  </si>
  <si>
    <t>Резекция верхушки корня А16:07.007</t>
  </si>
  <si>
    <t>Лоскутная операция в полости рта А16:07.040</t>
  </si>
  <si>
    <t>742.1</t>
  </si>
  <si>
    <t>Наложение шины при переломах костей А15:03.007</t>
  </si>
  <si>
    <t>742.2</t>
  </si>
  <si>
    <t>Снятие шины с одной челюсти А15:03.011</t>
  </si>
  <si>
    <t>743.1</t>
  </si>
  <si>
    <t>Наложение шва на слизистую оболочку рта А16:07.097</t>
  </si>
  <si>
    <t>743.2</t>
  </si>
  <si>
    <t xml:space="preserve">Снятие послеоперационных швов (лигатур) А16:30.069 </t>
  </si>
  <si>
    <t>Вскрытие подслизистого или  поднадкостничного очага  воспаления  в полости рта А16:07.011</t>
  </si>
  <si>
    <t>Пластика альвеолярного отростка А16:07.017</t>
  </si>
  <si>
    <t>Удаление камней из протоков слюнных желез А16:22.012</t>
  </si>
  <si>
    <t>Промывание протока слюнной железы А11:07.025</t>
  </si>
  <si>
    <t>Остановка луночного кровотечения без наложения швов А16:07.095</t>
  </si>
  <si>
    <t>Вправление вывиха сустава А16:04.018</t>
  </si>
  <si>
    <t>Первичная хирургическая обработка раны</t>
  </si>
  <si>
    <t>Лечение переимплантита</t>
  </si>
  <si>
    <t>Пластика перфорации верхнечелюстной пазухи А16:07.096</t>
  </si>
  <si>
    <t>Иссечение новообразования мягких тканей до одного сантиметра</t>
  </si>
  <si>
    <t>Иссечение новообразования мягких тканей более одного сантиметра</t>
  </si>
  <si>
    <t>Удаление ретенционной кисты</t>
  </si>
  <si>
    <t>Имплантология</t>
  </si>
  <si>
    <t>759.1</t>
  </si>
  <si>
    <t>Операция установки одного имплантата для дальнейшего зубопротезирования (без учета стоимости имплантата)</t>
  </si>
  <si>
    <t>759.2</t>
  </si>
  <si>
    <t>Установка одного ортодонтического имплантата (без учета стоимости имплантата)</t>
  </si>
  <si>
    <t>759.3</t>
  </si>
  <si>
    <t xml:space="preserve">Операция раскрытие имплантата, установка формирователя десны </t>
  </si>
  <si>
    <t>759.3.1</t>
  </si>
  <si>
    <t>Возмещение стоимости формирователя десны</t>
  </si>
  <si>
    <t>759.4</t>
  </si>
  <si>
    <t>Удаление одного имплантата простое</t>
  </si>
  <si>
    <t>759.5</t>
  </si>
  <si>
    <t>Удаление имплантата, трансплантата</t>
  </si>
  <si>
    <t>759.6</t>
  </si>
  <si>
    <t>Удаление одного имплантата сложное</t>
  </si>
  <si>
    <t>759.7</t>
  </si>
  <si>
    <t>Удаление одного временного имплантата</t>
  </si>
  <si>
    <t>759.8</t>
  </si>
  <si>
    <t>Удаление ортодонтического имплантата</t>
  </si>
  <si>
    <t>759.9</t>
  </si>
  <si>
    <t>Коррекция объема и формы альвеолярного отростка (без стоимости материалов)</t>
  </si>
  <si>
    <t>Без учета стоимости формирователя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</si>
</sst>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u val="single"/>
      <sz val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b/>
      <i/>
      <sz val="14"/>
      <name val="Arial"/>
      <family val="2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10" fontId="7" fillId="24" borderId="11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Alignment="1">
      <alignment vertical="center"/>
    </xf>
    <xf numFmtId="0" fontId="6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3" fontId="7" fillId="24" borderId="0" xfId="0" applyNumberFormat="1" applyFont="1" applyFill="1" applyAlignment="1">
      <alignment horizontal="center" vertical="center" wrapText="1"/>
    </xf>
    <xf numFmtId="10" fontId="12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Border="1" applyAlignment="1">
      <alignment vertical="center"/>
    </xf>
    <xf numFmtId="3" fontId="7" fillId="24" borderId="0" xfId="0" applyNumberFormat="1" applyFont="1" applyFill="1" applyAlignment="1">
      <alignment horizontal="center"/>
    </xf>
    <xf numFmtId="10" fontId="7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 vertical="center" wrapText="1"/>
    </xf>
    <xf numFmtId="10" fontId="7" fillId="24" borderId="0" xfId="0" applyNumberFormat="1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wrapText="1"/>
    </xf>
    <xf numFmtId="3" fontId="7" fillId="24" borderId="0" xfId="0" applyNumberFormat="1" applyFont="1" applyFill="1" applyBorder="1" applyAlignment="1">
      <alignment horizontal="center" vertical="center" wrapText="1"/>
    </xf>
    <xf numFmtId="10" fontId="7" fillId="24" borderId="0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vertical="center" wrapText="1"/>
    </xf>
    <xf numFmtId="3" fontId="7" fillId="24" borderId="0" xfId="0" applyNumberFormat="1" applyFont="1" applyFill="1" applyAlignment="1">
      <alignment vertical="center" wrapText="1"/>
    </xf>
    <xf numFmtId="10" fontId="7" fillId="24" borderId="0" xfId="0" applyNumberFormat="1" applyFont="1" applyFill="1" applyAlignment="1">
      <alignment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wrapText="1"/>
    </xf>
    <xf numFmtId="1" fontId="10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49" fontId="6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6" fillId="24" borderId="0" xfId="0" applyFont="1" applyFill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1" fontId="6" fillId="24" borderId="10" xfId="0" applyNumberFormat="1" applyFont="1" applyFill="1" applyBorder="1" applyAlignment="1">
      <alignment horizontal="center" wrapText="1"/>
    </xf>
    <xf numFmtId="3" fontId="7" fillId="24" borderId="10" xfId="0" applyNumberFormat="1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14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/>
    </xf>
    <xf numFmtId="2" fontId="1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justify" vertical="center"/>
    </xf>
    <xf numFmtId="0" fontId="6" fillId="24" borderId="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 wrapText="1"/>
    </xf>
    <xf numFmtId="2" fontId="6" fillId="24" borderId="0" xfId="0" applyNumberFormat="1" applyFont="1" applyFill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left" wrapText="1"/>
    </xf>
    <xf numFmtId="0" fontId="16" fillId="24" borderId="11" xfId="55" applyNumberFormat="1" applyFont="1" applyFill="1" applyBorder="1" applyAlignment="1" applyProtection="1">
      <alignment vertical="top"/>
      <protection/>
    </xf>
    <xf numFmtId="0" fontId="16" fillId="24" borderId="0" xfId="55" applyNumberFormat="1" applyFont="1" applyFill="1" applyBorder="1" applyAlignment="1" applyProtection="1">
      <alignment vertical="top"/>
      <protection/>
    </xf>
    <xf numFmtId="0" fontId="16" fillId="24" borderId="10" xfId="0" applyNumberFormat="1" applyFont="1" applyFill="1" applyBorder="1" applyAlignment="1" applyProtection="1">
      <alignment horizontal="left" wrapText="1"/>
      <protection/>
    </xf>
    <xf numFmtId="3" fontId="7" fillId="24" borderId="10" xfId="55" applyNumberFormat="1" applyFont="1" applyFill="1" applyBorder="1" applyAlignment="1" applyProtection="1">
      <alignment horizontal="center" vertical="top"/>
      <protection/>
    </xf>
    <xf numFmtId="0" fontId="16" fillId="24" borderId="10" xfId="0" applyNumberFormat="1" applyFont="1" applyFill="1" applyBorder="1" applyAlignment="1" applyProtection="1">
      <alignment wrapText="1"/>
      <protection/>
    </xf>
    <xf numFmtId="0" fontId="6" fillId="24" borderId="14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 wrapText="1"/>
    </xf>
    <xf numFmtId="0" fontId="15" fillId="24" borderId="0" xfId="0" applyFont="1" applyFill="1" applyAlignment="1">
      <alignment vertical="center" wrapText="1"/>
    </xf>
    <xf numFmtId="0" fontId="15" fillId="24" borderId="0" xfId="0" applyFont="1" applyFill="1" applyAlignment="1">
      <alignment vertical="center"/>
    </xf>
    <xf numFmtId="2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wrapText="1"/>
    </xf>
    <xf numFmtId="0" fontId="8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wrapText="1"/>
    </xf>
    <xf numFmtId="0" fontId="6" fillId="24" borderId="0" xfId="0" applyFont="1" applyFill="1" applyAlignment="1">
      <alignment wrapText="1"/>
    </xf>
    <xf numFmtId="0" fontId="6" fillId="24" borderId="0" xfId="0" applyFont="1" applyFill="1" applyAlignment="1">
      <alignment/>
    </xf>
    <xf numFmtId="0" fontId="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left" vertical="center" wrapText="1"/>
    </xf>
    <xf numFmtId="10" fontId="7" fillId="24" borderId="11" xfId="0" applyNumberFormat="1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14" fillId="24" borderId="0" xfId="0" applyFont="1" applyFill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49" fontId="16" fillId="24" borderId="11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6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center" wrapText="1"/>
    </xf>
    <xf numFmtId="3" fontId="7" fillId="11" borderId="10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/>
    </xf>
    <xf numFmtId="0" fontId="20" fillId="0" borderId="0" xfId="0" applyFont="1" applyAlignment="1">
      <alignment/>
    </xf>
    <xf numFmtId="1" fontId="7" fillId="24" borderId="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7" fillId="24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9" fontId="6" fillId="24" borderId="10" xfId="53" applyNumberFormat="1" applyFont="1" applyFill="1" applyBorder="1" applyAlignment="1">
      <alignment horizontal="center" wrapText="1"/>
      <protection/>
    </xf>
    <xf numFmtId="0" fontId="10" fillId="24" borderId="10" xfId="53" applyFont="1" applyFill="1" applyBorder="1" applyAlignment="1">
      <alignment horizontal="left" vertical="center" wrapText="1"/>
      <protection/>
    </xf>
    <xf numFmtId="0" fontId="5" fillId="24" borderId="10" xfId="53" applyFont="1" applyFill="1" applyBorder="1" applyAlignment="1">
      <alignment horizontal="center" vertical="center" wrapText="1"/>
      <protection/>
    </xf>
    <xf numFmtId="3" fontId="7" fillId="24" borderId="10" xfId="53" applyNumberFormat="1" applyFont="1" applyFill="1" applyBorder="1" applyAlignment="1">
      <alignment horizontal="center" vertical="center" wrapText="1"/>
      <protection/>
    </xf>
    <xf numFmtId="0" fontId="16" fillId="24" borderId="11" xfId="53" applyFont="1" applyFill="1" applyBorder="1" applyAlignment="1">
      <alignment vertical="center" wrapText="1"/>
      <protection/>
    </xf>
    <xf numFmtId="0" fontId="6" fillId="24" borderId="10" xfId="53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8" fillId="24" borderId="10" xfId="53" applyFont="1" applyFill="1" applyBorder="1" applyAlignment="1">
      <alignment horizontal="left" vertical="center" wrapText="1"/>
      <protection/>
    </xf>
    <xf numFmtId="0" fontId="16" fillId="24" borderId="11" xfId="53" applyFont="1" applyFill="1" applyBorder="1">
      <alignment/>
      <protection/>
    </xf>
    <xf numFmtId="0" fontId="21" fillId="0" borderId="0" xfId="0" applyFont="1" applyAlignment="1">
      <alignment wrapText="1"/>
    </xf>
    <xf numFmtId="0" fontId="4" fillId="24" borderId="11" xfId="53" applyFont="1" applyFill="1" applyBorder="1" applyAlignment="1">
      <alignment vertical="center" wrapText="1"/>
      <protection/>
    </xf>
    <xf numFmtId="0" fontId="8" fillId="24" borderId="10" xfId="53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horizontal="justify"/>
    </xf>
    <xf numFmtId="0" fontId="21" fillId="0" borderId="11" xfId="0" applyFont="1" applyBorder="1" applyAlignment="1">
      <alignment/>
    </xf>
    <xf numFmtId="0" fontId="16" fillId="24" borderId="10" xfId="0" applyFont="1" applyFill="1" applyBorder="1" applyAlignment="1">
      <alignment vertical="center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0" fontId="7" fillId="24" borderId="18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5" fillId="24" borderId="10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2" fillId="0" borderId="2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justify" vertical="top" wrapText="1"/>
    </xf>
    <xf numFmtId="4" fontId="22" fillId="0" borderId="10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horizontal="justify" vertical="top" wrapText="1"/>
    </xf>
    <xf numFmtId="0" fontId="5" fillId="24" borderId="12" xfId="0" applyFont="1" applyFill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13" fillId="24" borderId="10" xfId="0" applyFont="1" applyFill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center" vertical="top" wrapText="1"/>
    </xf>
    <xf numFmtId="3" fontId="22" fillId="0" borderId="17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8" fillId="0" borderId="17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1" fillId="0" borderId="20" xfId="0" applyFont="1" applyBorder="1" applyAlignment="1">
      <alignment horizontal="justify" vertical="top" wrapText="1"/>
    </xf>
    <xf numFmtId="0" fontId="21" fillId="0" borderId="19" xfId="0" applyFont="1" applyBorder="1" applyAlignment="1">
      <alignment horizontal="justify" vertical="top" wrapText="1"/>
    </xf>
    <xf numFmtId="0" fontId="21" fillId="0" borderId="24" xfId="0" applyFont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2" fillId="0" borderId="19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6" fillId="24" borderId="12" xfId="0" applyNumberFormat="1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10" fontId="7" fillId="24" borderId="25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wrapText="1"/>
    </xf>
    <xf numFmtId="49" fontId="6" fillId="24" borderId="25" xfId="0" applyNumberFormat="1" applyFont="1" applyFill="1" applyBorder="1" applyAlignment="1">
      <alignment horizontal="center" wrapText="1"/>
    </xf>
    <xf numFmtId="10" fontId="7" fillId="24" borderId="26" xfId="0" applyNumberFormat="1" applyFont="1" applyFill="1" applyBorder="1" applyAlignment="1">
      <alignment vertical="center" wrapText="1"/>
    </xf>
    <xf numFmtId="0" fontId="22" fillId="0" borderId="27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24" borderId="13" xfId="0" applyFont="1" applyFill="1" applyBorder="1" applyAlignment="1">
      <alignment wrapText="1"/>
    </xf>
    <xf numFmtId="0" fontId="22" fillId="24" borderId="13" xfId="0" applyFont="1" applyFill="1" applyBorder="1" applyAlignment="1">
      <alignment horizontal="center" wrapText="1"/>
    </xf>
    <xf numFmtId="0" fontId="22" fillId="24" borderId="17" xfId="0" applyFont="1" applyFill="1" applyBorder="1" applyAlignment="1">
      <alignment wrapText="1"/>
    </xf>
    <xf numFmtId="0" fontId="22" fillId="24" borderId="17" xfId="0" applyFont="1" applyFill="1" applyBorder="1" applyAlignment="1">
      <alignment horizontal="center" wrapText="1"/>
    </xf>
    <xf numFmtId="3" fontId="22" fillId="24" borderId="13" xfId="0" applyNumberFormat="1" applyFont="1" applyFill="1" applyBorder="1" applyAlignment="1">
      <alignment horizontal="center" wrapText="1"/>
    </xf>
    <xf numFmtId="3" fontId="22" fillId="24" borderId="17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2" fillId="24" borderId="21" xfId="0" applyFont="1" applyFill="1" applyBorder="1" applyAlignment="1">
      <alignment wrapText="1"/>
    </xf>
    <xf numFmtId="0" fontId="22" fillId="24" borderId="21" xfId="0" applyFont="1" applyFill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8" xfId="0" applyFont="1" applyBorder="1" applyAlignment="1">
      <alignment horizont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6" fillId="24" borderId="0" xfId="0" applyFont="1" applyFill="1" applyBorder="1" applyAlignment="1">
      <alignment/>
    </xf>
    <xf numFmtId="0" fontId="16" fillId="0" borderId="20" xfId="0" applyFont="1" applyBorder="1" applyAlignment="1">
      <alignment wrapText="1"/>
    </xf>
    <xf numFmtId="49" fontId="17" fillId="24" borderId="10" xfId="0" applyNumberFormat="1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wrapText="1"/>
    </xf>
    <xf numFmtId="0" fontId="6" fillId="24" borderId="14" xfId="0" applyFont="1" applyFill="1" applyBorder="1" applyAlignment="1">
      <alignment horizontal="center" vertical="center" wrapText="1"/>
    </xf>
    <xf numFmtId="10" fontId="7" fillId="24" borderId="10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49" fontId="6" fillId="24" borderId="14" xfId="0" applyNumberFormat="1" applyFont="1" applyFill="1" applyBorder="1" applyAlignment="1">
      <alignment horizontal="center" wrapText="1"/>
    </xf>
    <xf numFmtId="10" fontId="7" fillId="24" borderId="29" xfId="0" applyNumberFormat="1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2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3" fontId="6" fillId="24" borderId="10" xfId="0" applyNumberFormat="1" applyFont="1" applyFill="1" applyBorder="1" applyAlignment="1">
      <alignment horizontal="center" vertical="center" wrapText="1"/>
    </xf>
    <xf numFmtId="10" fontId="6" fillId="24" borderId="10" xfId="0" applyNumberFormat="1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0" fontId="7" fillId="24" borderId="12" xfId="0" applyNumberFormat="1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0" fontId="7" fillId="24" borderId="28" xfId="0" applyFont="1" applyFill="1" applyBorder="1" applyAlignment="1">
      <alignment horizontal="left" wrapText="1"/>
    </xf>
    <xf numFmtId="0" fontId="22" fillId="24" borderId="20" xfId="0" applyFont="1" applyFill="1" applyBorder="1" applyAlignment="1">
      <alignment horizontal="center" wrapText="1"/>
    </xf>
    <xf numFmtId="0" fontId="22" fillId="24" borderId="28" xfId="0" applyFont="1" applyFill="1" applyBorder="1" applyAlignment="1">
      <alignment wrapText="1"/>
    </xf>
    <xf numFmtId="0" fontId="22" fillId="24" borderId="17" xfId="0" applyFont="1" applyFill="1" applyBorder="1" applyAlignment="1">
      <alignment wrapText="1"/>
    </xf>
    <xf numFmtId="0" fontId="22" fillId="24" borderId="17" xfId="0" applyFont="1" applyFill="1" applyBorder="1" applyAlignment="1">
      <alignment horizontal="center" wrapText="1"/>
    </xf>
    <xf numFmtId="0" fontId="22" fillId="24" borderId="21" xfId="0" applyFont="1" applyFill="1" applyBorder="1" applyAlignment="1">
      <alignment wrapText="1"/>
    </xf>
    <xf numFmtId="0" fontId="22" fillId="24" borderId="20" xfId="0" applyFont="1" applyFill="1" applyBorder="1" applyAlignment="1">
      <alignment horizontal="center"/>
    </xf>
    <xf numFmtId="0" fontId="22" fillId="24" borderId="28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7" xfId="0" applyFont="1" applyFill="1" applyBorder="1" applyAlignment="1">
      <alignment horizontal="center"/>
    </xf>
    <xf numFmtId="0" fontId="22" fillId="24" borderId="21" xfId="0" applyFont="1" applyFill="1" applyBorder="1" applyAlignment="1">
      <alignment/>
    </xf>
    <xf numFmtId="10" fontId="7" fillId="24" borderId="25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7" fillId="24" borderId="0" xfId="0" applyFont="1" applyFill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3" fontId="7" fillId="24" borderId="15" xfId="0" applyNumberFormat="1" applyFont="1" applyFill="1" applyBorder="1" applyAlignment="1">
      <alignment horizontal="center" vertical="center" wrapText="1"/>
    </xf>
    <xf numFmtId="3" fontId="7" fillId="24" borderId="14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10" fontId="7" fillId="24" borderId="12" xfId="0" applyNumberFormat="1" applyFont="1" applyFill="1" applyBorder="1" applyAlignment="1">
      <alignment horizontal="center" vertical="center" wrapText="1"/>
    </xf>
    <xf numFmtId="10" fontId="7" fillId="24" borderId="15" xfId="0" applyNumberFormat="1" applyFont="1" applyFill="1" applyBorder="1" applyAlignment="1">
      <alignment horizontal="center" vertical="center" wrapText="1"/>
    </xf>
    <xf numFmtId="10" fontId="7" fillId="24" borderId="14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>
      <alignment horizontal="center" wrapText="1"/>
    </xf>
    <xf numFmtId="0" fontId="16" fillId="24" borderId="12" xfId="0" applyFont="1" applyFill="1" applyBorder="1" applyAlignment="1">
      <alignment horizontal="left"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10" fontId="13" fillId="24" borderId="11" xfId="0" applyNumberFormat="1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 wrapText="1"/>
    </xf>
    <xf numFmtId="3" fontId="13" fillId="24" borderId="10" xfId="0" applyNumberFormat="1" applyFont="1" applyFill="1" applyBorder="1" applyAlignment="1">
      <alignment vertical="center" wrapText="1"/>
    </xf>
    <xf numFmtId="10" fontId="13" fillId="24" borderId="11" xfId="0" applyNumberFormat="1" applyFont="1" applyFill="1" applyBorder="1" applyAlignment="1">
      <alignment vertical="center" wrapText="1"/>
    </xf>
    <xf numFmtId="0" fontId="23" fillId="0" borderId="30" xfId="0" applyFont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wrapText="1"/>
    </xf>
    <xf numFmtId="1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3" fontId="6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vertical="top" wrapText="1"/>
    </xf>
    <xf numFmtId="0" fontId="22" fillId="24" borderId="23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3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3" fontId="22" fillId="24" borderId="23" xfId="0" applyNumberFormat="1" applyFont="1" applyFill="1" applyBorder="1" applyAlignment="1">
      <alignment horizontal="center"/>
    </xf>
    <xf numFmtId="3" fontId="22" fillId="24" borderId="20" xfId="0" applyNumberFormat="1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/>
    </xf>
    <xf numFmtId="0" fontId="22" fillId="24" borderId="24" xfId="0" applyFont="1" applyFill="1" applyBorder="1" applyAlignment="1">
      <alignment/>
    </xf>
    <xf numFmtId="0" fontId="22" fillId="24" borderId="24" xfId="0" applyFont="1" applyFill="1" applyBorder="1" applyAlignment="1">
      <alignment horizontal="center" wrapText="1"/>
    </xf>
    <xf numFmtId="0" fontId="22" fillId="24" borderId="20" xfId="0" applyFont="1" applyFill="1" applyBorder="1" applyAlignment="1">
      <alignment horizontal="center" wrapText="1"/>
    </xf>
    <xf numFmtId="0" fontId="22" fillId="24" borderId="24" xfId="0" applyFont="1" applyFill="1" applyBorder="1" applyAlignment="1">
      <alignment wrapText="1"/>
    </xf>
    <xf numFmtId="0" fontId="22" fillId="24" borderId="20" xfId="0" applyFont="1" applyFill="1" applyBorder="1" applyAlignment="1">
      <alignment wrapText="1"/>
    </xf>
    <xf numFmtId="3" fontId="22" fillId="24" borderId="24" xfId="0" applyNumberFormat="1" applyFont="1" applyFill="1" applyBorder="1" applyAlignment="1">
      <alignment horizontal="center" wrapText="1"/>
    </xf>
    <xf numFmtId="3" fontId="22" fillId="24" borderId="20" xfId="0" applyNumberFormat="1" applyFont="1" applyFill="1" applyBorder="1" applyAlignment="1">
      <alignment horizontal="center" wrapText="1"/>
    </xf>
    <xf numFmtId="0" fontId="22" fillId="24" borderId="23" xfId="0" applyFont="1" applyFill="1" applyBorder="1" applyAlignment="1">
      <alignment horizontal="center" wrapText="1"/>
    </xf>
    <xf numFmtId="0" fontId="22" fillId="24" borderId="23" xfId="0" applyFont="1" applyFill="1" applyBorder="1" applyAlignment="1">
      <alignment wrapText="1"/>
    </xf>
    <xf numFmtId="3" fontId="22" fillId="24" borderId="23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3" fontId="22" fillId="24" borderId="10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wrapText="1"/>
    </xf>
    <xf numFmtId="0" fontId="22" fillId="24" borderId="15" xfId="0" applyFont="1" applyFill="1" applyBorder="1" applyAlignment="1">
      <alignment horizontal="left" wrapText="1"/>
    </xf>
    <xf numFmtId="0" fontId="22" fillId="24" borderId="32" xfId="0" applyFont="1" applyFill="1" applyBorder="1" applyAlignment="1">
      <alignment horizontal="left" wrapText="1"/>
    </xf>
    <xf numFmtId="0" fontId="22" fillId="24" borderId="33" xfId="0" applyFont="1" applyFill="1" applyBorder="1" applyAlignment="1">
      <alignment horizontal="center" wrapText="1"/>
    </xf>
    <xf numFmtId="0" fontId="22" fillId="24" borderId="23" xfId="0" applyFont="1" applyFill="1" applyBorder="1" applyAlignment="1">
      <alignment horizontal="center" vertical="top" wrapText="1"/>
    </xf>
    <xf numFmtId="0" fontId="22" fillId="24" borderId="20" xfId="0" applyFont="1" applyFill="1" applyBorder="1" applyAlignment="1">
      <alignment horizontal="center" vertical="top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Стациона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5"/>
  <sheetViews>
    <sheetView tabSelected="1" view="pageBreakPreview" zoomScale="75" zoomScaleSheetLayoutView="75" zoomScalePageLayoutView="0" workbookViewId="0" topLeftCell="A1">
      <selection activeCell="I5" sqref="I5"/>
    </sheetView>
  </sheetViews>
  <sheetFormatPr defaultColWidth="9.00390625" defaultRowHeight="12.75"/>
  <cols>
    <col min="1" max="1" width="13.125" style="104" customWidth="1"/>
    <col min="2" max="2" width="60.625" style="36" customWidth="1"/>
    <col min="3" max="3" width="15.75390625" style="103" customWidth="1"/>
    <col min="4" max="4" width="14.25390625" style="20" customWidth="1"/>
    <col min="5" max="5" width="13.00390625" style="21" hidden="1" customWidth="1"/>
    <col min="6" max="6" width="33.375" style="14" customWidth="1"/>
    <col min="7" max="7" width="36.875" style="7" hidden="1" customWidth="1"/>
    <col min="8" max="8" width="13.125" style="26" hidden="1" customWidth="1"/>
    <col min="9" max="16384" width="9.125" style="7" customWidth="1"/>
  </cols>
  <sheetData>
    <row r="1" spans="1:8" ht="21.75">
      <c r="A1" s="6"/>
      <c r="B1" s="7"/>
      <c r="C1" s="8"/>
      <c r="D1" s="9"/>
      <c r="E1" s="10"/>
      <c r="F1" s="267" t="s">
        <v>610</v>
      </c>
      <c r="H1" s="11"/>
    </row>
    <row r="2" spans="1:8" ht="14.25">
      <c r="A2" s="301"/>
      <c r="B2" s="301"/>
      <c r="C2" s="301"/>
      <c r="D2" s="12"/>
      <c r="E2" s="13"/>
      <c r="H2" s="11"/>
    </row>
    <row r="3" spans="1:8" ht="3" customHeight="1">
      <c r="A3" s="271"/>
      <c r="B3" s="271"/>
      <c r="C3" s="271"/>
      <c r="D3" s="9"/>
      <c r="E3" s="15"/>
      <c r="H3" s="11"/>
    </row>
    <row r="4" spans="1:8" ht="27.75" customHeight="1">
      <c r="A4" s="16"/>
      <c r="B4" s="300" t="s">
        <v>798</v>
      </c>
      <c r="C4" s="300"/>
      <c r="D4" s="300"/>
      <c r="E4" s="300"/>
      <c r="F4" s="300"/>
      <c r="H4" s="11"/>
    </row>
    <row r="5" spans="1:8" ht="67.5" customHeight="1">
      <c r="A5" s="19"/>
      <c r="B5" s="300" t="s">
        <v>844</v>
      </c>
      <c r="C5" s="300"/>
      <c r="D5" s="300"/>
      <c r="E5" s="300"/>
      <c r="F5" s="300"/>
      <c r="G5" s="22"/>
      <c r="H5" s="23"/>
    </row>
    <row r="6" spans="1:5" ht="9.75" customHeight="1">
      <c r="A6" s="24"/>
      <c r="B6" s="109"/>
      <c r="C6" s="25"/>
      <c r="D6" s="17"/>
      <c r="E6" s="18"/>
    </row>
    <row r="7" spans="1:6" ht="15.75" customHeight="1">
      <c r="A7" s="294" t="s">
        <v>3113</v>
      </c>
      <c r="B7" s="295" t="s">
        <v>3097</v>
      </c>
      <c r="C7" s="295" t="s">
        <v>209</v>
      </c>
      <c r="D7" s="272" t="s">
        <v>1103</v>
      </c>
      <c r="E7" s="279" t="s">
        <v>110</v>
      </c>
      <c r="F7" s="293" t="s">
        <v>1254</v>
      </c>
    </row>
    <row r="8" spans="1:6" ht="14.25" customHeight="1">
      <c r="A8" s="294"/>
      <c r="B8" s="295"/>
      <c r="C8" s="295"/>
      <c r="D8" s="273"/>
      <c r="E8" s="280"/>
      <c r="F8" s="293"/>
    </row>
    <row r="9" spans="1:6" ht="8.25" customHeight="1">
      <c r="A9" s="294"/>
      <c r="B9" s="295"/>
      <c r="C9" s="295"/>
      <c r="D9" s="273"/>
      <c r="E9" s="280"/>
      <c r="F9" s="293"/>
    </row>
    <row r="10" spans="1:6" ht="10.5" customHeight="1">
      <c r="A10" s="294"/>
      <c r="B10" s="295"/>
      <c r="C10" s="295"/>
      <c r="D10" s="273"/>
      <c r="E10" s="280"/>
      <c r="F10" s="293"/>
    </row>
    <row r="11" spans="1:6" ht="3.75" customHeight="1">
      <c r="A11" s="294"/>
      <c r="B11" s="295"/>
      <c r="C11" s="295"/>
      <c r="D11" s="274"/>
      <c r="E11" s="281"/>
      <c r="F11" s="293"/>
    </row>
    <row r="12" spans="1:6" ht="90" customHeight="1">
      <c r="A12" s="27">
        <v>1</v>
      </c>
      <c r="B12" s="4" t="s">
        <v>921</v>
      </c>
      <c r="C12" s="2"/>
      <c r="D12" s="3"/>
      <c r="E12" s="5" t="e">
        <f>IF(AND(D12&gt;1,#REF!&gt;1),D12/#REF!-1," ")</f>
        <v>#REF!</v>
      </c>
      <c r="F12" s="29"/>
    </row>
    <row r="13" spans="1:6" ht="187.5" customHeight="1">
      <c r="A13" s="27" t="s">
        <v>3106</v>
      </c>
      <c r="B13" s="4" t="s">
        <v>922</v>
      </c>
      <c r="C13" s="2" t="s">
        <v>73</v>
      </c>
      <c r="D13" s="3">
        <v>120</v>
      </c>
      <c r="E13" s="5" t="e">
        <f>IF(AND(D13&gt;1,#REF!&gt;1,#REF!&lt;&gt;D13),D13/#REF!-1," ")</f>
        <v>#REF!</v>
      </c>
      <c r="F13" s="41"/>
    </row>
    <row r="14" spans="1:6" ht="47.25" customHeight="1" thickBot="1">
      <c r="A14" s="27" t="s">
        <v>3107</v>
      </c>
      <c r="B14" s="4" t="s">
        <v>923</v>
      </c>
      <c r="C14" s="177" t="s">
        <v>211</v>
      </c>
      <c r="D14" s="3">
        <v>250</v>
      </c>
      <c r="E14" s="5" t="e">
        <f>IF(AND(D14&gt;1,#REF!&gt;1,#REF!&lt;&gt;D14),D14/#REF!-1," ")</f>
        <v>#REF!</v>
      </c>
      <c r="F14" s="29"/>
    </row>
    <row r="15" spans="1:6" ht="36.75" customHeight="1" thickBot="1">
      <c r="A15" s="27" t="s">
        <v>1412</v>
      </c>
      <c r="B15" s="201" t="s">
        <v>924</v>
      </c>
      <c r="C15" s="204" t="s">
        <v>211</v>
      </c>
      <c r="D15" s="204">
        <v>130</v>
      </c>
      <c r="E15" s="5" t="e">
        <f>IF(AND(D15&gt;1,#REF!&gt;1,#REF!&lt;&gt;D15),D15/#REF!-1," ")</f>
        <v>#REF!</v>
      </c>
      <c r="F15" s="41"/>
    </row>
    <row r="16" spans="1:6" ht="15" thickBot="1">
      <c r="A16" s="27" t="s">
        <v>1413</v>
      </c>
      <c r="B16" s="201" t="s">
        <v>201</v>
      </c>
      <c r="C16" s="202" t="s">
        <v>212</v>
      </c>
      <c r="D16" s="202">
        <v>120</v>
      </c>
      <c r="E16" s="5" t="e">
        <f>IF(AND(D16&gt;1,#REF!&gt;1,#REF!&lt;&gt;D16),D16/#REF!-1," ")</f>
        <v>#REF!</v>
      </c>
      <c r="F16" s="29"/>
    </row>
    <row r="17" spans="1:6" ht="15" thickBot="1">
      <c r="A17" s="27" t="s">
        <v>1414</v>
      </c>
      <c r="B17" s="203" t="s">
        <v>925</v>
      </c>
      <c r="C17" s="204" t="s">
        <v>211</v>
      </c>
      <c r="D17" s="204">
        <v>230</v>
      </c>
      <c r="E17" s="5" t="e">
        <f>IF(AND(D17&gt;1,#REF!&gt;1,#REF!&lt;&gt;D17),D17/#REF!-1," ")</f>
        <v>#REF!</v>
      </c>
      <c r="F17" s="41"/>
    </row>
    <row r="18" spans="1:6" ht="15" thickBot="1">
      <c r="A18" s="27" t="s">
        <v>1415</v>
      </c>
      <c r="B18" s="205" t="s">
        <v>3128</v>
      </c>
      <c r="C18" s="204" t="s">
        <v>211</v>
      </c>
      <c r="D18" s="204">
        <v>300</v>
      </c>
      <c r="E18" s="5" t="e">
        <f>IF(AND(D18&gt;1,#REF!&gt;1,#REF!&lt;&gt;D18),D18/#REF!-1," ")</f>
        <v>#REF!</v>
      </c>
      <c r="F18" s="41"/>
    </row>
    <row r="19" spans="1:6" ht="15" customHeight="1" thickBot="1">
      <c r="A19" s="27" t="s">
        <v>1416</v>
      </c>
      <c r="B19" s="206" t="s">
        <v>926</v>
      </c>
      <c r="C19" s="207" t="s">
        <v>211</v>
      </c>
      <c r="D19" s="207">
        <v>270</v>
      </c>
      <c r="E19" s="5" t="e">
        <f>IF(AND(D19&gt;1,#REF!&gt;1,#REF!&lt;&gt;D19),D19/#REF!-1," ")</f>
        <v>#REF!</v>
      </c>
      <c r="F19" s="41"/>
    </row>
    <row r="20" spans="1:6" ht="15" customHeight="1" thickBot="1">
      <c r="A20" s="27" t="s">
        <v>1527</v>
      </c>
      <c r="B20" s="4" t="s">
        <v>927</v>
      </c>
      <c r="C20" s="2" t="s">
        <v>211</v>
      </c>
      <c r="D20" s="3">
        <v>450</v>
      </c>
      <c r="E20" s="5" t="e">
        <f>IF(AND(D20&gt;1,#REF!&gt;1,#REF!&lt;&gt;D20),D20/#REF!-1," ")</f>
        <v>#REF!</v>
      </c>
      <c r="F20" s="41"/>
    </row>
    <row r="21" spans="1:6" ht="15" thickBot="1">
      <c r="A21" s="27" t="s">
        <v>1528</v>
      </c>
      <c r="B21" s="205" t="s">
        <v>928</v>
      </c>
      <c r="C21" s="200"/>
      <c r="D21" s="3"/>
      <c r="E21" s="5" t="e">
        <f>IF(AND(D21&gt;1,#REF!&gt;1,#REF!&lt;&gt;D21),D21/#REF!-1," ")</f>
        <v>#REF!</v>
      </c>
      <c r="F21" s="41"/>
    </row>
    <row r="22" spans="1:6" ht="15" thickBot="1">
      <c r="A22" s="27" t="s">
        <v>947</v>
      </c>
      <c r="B22" s="205" t="s">
        <v>929</v>
      </c>
      <c r="C22" s="204" t="s">
        <v>210</v>
      </c>
      <c r="D22" s="204">
        <v>400</v>
      </c>
      <c r="E22" s="5" t="e">
        <f>IF(AND(D22&gt;1,#REF!&gt;1,#REF!&lt;&gt;D22),D22/#REF!-1," ")</f>
        <v>#REF!</v>
      </c>
      <c r="F22" s="41"/>
    </row>
    <row r="23" spans="1:6" ht="27.75" thickBot="1">
      <c r="A23" s="210" t="s">
        <v>930</v>
      </c>
      <c r="B23" s="211" t="s">
        <v>931</v>
      </c>
      <c r="C23" s="204" t="s">
        <v>932</v>
      </c>
      <c r="D23" s="204">
        <v>65</v>
      </c>
      <c r="E23" s="5" t="e">
        <f>IF(AND(D23&gt;1,#REF!&gt;1,#REF!&lt;&gt;D23),D23/#REF!-1," ")</f>
        <v>#REF!</v>
      </c>
      <c r="F23" s="29"/>
    </row>
    <row r="24" spans="1:6" ht="15" thickBot="1">
      <c r="A24" s="210" t="s">
        <v>933</v>
      </c>
      <c r="B24" s="211" t="s">
        <v>934</v>
      </c>
      <c r="C24" s="204" t="s">
        <v>932</v>
      </c>
      <c r="D24" s="204">
        <v>90</v>
      </c>
      <c r="E24" s="5" t="e">
        <f>IF(AND(D24&gt;1,#REF!&gt;1,#REF!&lt;&gt;D24),D24/#REF!-1," ")</f>
        <v>#REF!</v>
      </c>
      <c r="F24" s="29"/>
    </row>
    <row r="25" spans="1:6" ht="48.75" customHeight="1" thickBot="1">
      <c r="A25" s="27" t="s">
        <v>948</v>
      </c>
      <c r="B25" s="205" t="s">
        <v>935</v>
      </c>
      <c r="C25" s="204" t="s">
        <v>210</v>
      </c>
      <c r="D25" s="204">
        <v>400</v>
      </c>
      <c r="E25" s="5" t="e">
        <f>IF(AND(D25&gt;1,#REF!&gt;1,#REF!&lt;&gt;D25),D25/#REF!-1," ")</f>
        <v>#REF!</v>
      </c>
      <c r="F25" s="29"/>
    </row>
    <row r="26" spans="1:6" ht="102" customHeight="1" thickBot="1">
      <c r="A26" s="27" t="s">
        <v>936</v>
      </c>
      <c r="B26" s="205" t="s">
        <v>937</v>
      </c>
      <c r="C26" s="213" t="s">
        <v>938</v>
      </c>
      <c r="D26" s="204">
        <v>100</v>
      </c>
      <c r="E26" s="5" t="e">
        <f>IF(AND(D26&gt;1,#REF!&gt;1,#REF!&lt;&gt;D26),D26/#REF!-1," ")</f>
        <v>#REF!</v>
      </c>
      <c r="F26" s="212" t="s">
        <v>957</v>
      </c>
    </row>
    <row r="27" spans="1:6" ht="135.75" customHeight="1">
      <c r="A27" s="27" t="s">
        <v>939</v>
      </c>
      <c r="B27" s="220" t="s">
        <v>949</v>
      </c>
      <c r="C27" s="221" t="s">
        <v>940</v>
      </c>
      <c r="D27" s="214" t="s">
        <v>941</v>
      </c>
      <c r="E27" s="5" t="e">
        <f>IF(AND(D27&gt;1,#REF!&gt;1,#REF!&lt;&gt;D27),D27/#REF!-1," ")</f>
        <v>#REF!</v>
      </c>
      <c r="F27" s="29" t="s">
        <v>950</v>
      </c>
    </row>
    <row r="28" spans="1:6" ht="15" thickBot="1">
      <c r="A28" s="27" t="s">
        <v>951</v>
      </c>
      <c r="B28" s="1" t="s">
        <v>952</v>
      </c>
      <c r="C28" s="222" t="s">
        <v>210</v>
      </c>
      <c r="D28" s="3">
        <v>400</v>
      </c>
      <c r="E28" s="5" t="e">
        <f>IF(AND(D28&gt;1,#REF!&gt;1,#REF!&lt;&gt;D28),D28/#REF!-1," ")</f>
        <v>#REF!</v>
      </c>
      <c r="F28" s="29"/>
    </row>
    <row r="29" spans="1:6" ht="15" thickBot="1">
      <c r="A29" s="27" t="s">
        <v>953</v>
      </c>
      <c r="B29" s="215" t="s">
        <v>942</v>
      </c>
      <c r="C29" s="204" t="s">
        <v>210</v>
      </c>
      <c r="D29" s="204">
        <v>400</v>
      </c>
      <c r="E29" s="5" t="e">
        <f>IF(AND(D29&gt;1,#REF!&gt;1,#REF!&lt;&gt;D29),D29/#REF!-1," ")</f>
        <v>#REF!</v>
      </c>
      <c r="F29" s="41"/>
    </row>
    <row r="30" spans="1:6" ht="15" thickBot="1">
      <c r="A30" s="27" t="s">
        <v>954</v>
      </c>
      <c r="B30" s="216" t="s">
        <v>943</v>
      </c>
      <c r="C30" s="207" t="s">
        <v>210</v>
      </c>
      <c r="D30" s="207">
        <v>400</v>
      </c>
      <c r="E30" s="5" t="e">
        <f>IF(AND(D30&gt;1,#REF!&gt;1,#REF!&lt;&gt;D30),D30/#REF!-1," ")</f>
        <v>#REF!</v>
      </c>
      <c r="F30" s="29"/>
    </row>
    <row r="31" spans="1:6" ht="27.75" thickBot="1">
      <c r="A31" s="27" t="s">
        <v>955</v>
      </c>
      <c r="B31" s="216" t="s">
        <v>944</v>
      </c>
      <c r="C31" s="207" t="s">
        <v>214</v>
      </c>
      <c r="D31" s="207">
        <v>120</v>
      </c>
      <c r="E31" s="5" t="e">
        <f>IF(AND(D31&gt;1,#REF!&gt;1,#REF!&lt;&gt;D31),D31/#REF!-1," ")</f>
        <v>#REF!</v>
      </c>
      <c r="F31" s="29"/>
    </row>
    <row r="32" spans="1:6" ht="27.75" thickBot="1">
      <c r="A32" s="27" t="s">
        <v>1529</v>
      </c>
      <c r="B32" s="215" t="s">
        <v>945</v>
      </c>
      <c r="C32" s="204" t="s">
        <v>211</v>
      </c>
      <c r="D32" s="204">
        <v>90</v>
      </c>
      <c r="E32" s="5" t="e">
        <f>IF(AND(D32&gt;1,#REF!&gt;1,#REF!&lt;&gt;D32),D32/#REF!-1," ")</f>
        <v>#REF!</v>
      </c>
      <c r="F32" s="29"/>
    </row>
    <row r="33" spans="1:6" ht="27.75" thickBot="1">
      <c r="A33" s="219" t="s">
        <v>1530</v>
      </c>
      <c r="B33" s="174" t="s">
        <v>946</v>
      </c>
      <c r="C33" s="200" t="s">
        <v>211</v>
      </c>
      <c r="D33" s="200">
        <v>250</v>
      </c>
      <c r="E33" s="5" t="e">
        <f>IF(AND(D33&gt;1,#REF!&gt;1,#REF!&lt;&gt;D33),D33/#REF!-1," ")</f>
        <v>#REF!</v>
      </c>
      <c r="F33" s="29"/>
    </row>
    <row r="34" spans="1:6" ht="15" thickBot="1">
      <c r="A34" s="219" t="s">
        <v>1531</v>
      </c>
      <c r="B34" s="218" t="s">
        <v>1525</v>
      </c>
      <c r="C34" s="209" t="s">
        <v>212</v>
      </c>
      <c r="D34" s="209">
        <v>400</v>
      </c>
      <c r="E34" s="5" t="e">
        <f>IF(AND(D34&gt;1,#REF!&gt;1,#REF!&lt;&gt;D34),D34/#REF!-1," ")</f>
        <v>#REF!</v>
      </c>
      <c r="F34" s="29"/>
    </row>
    <row r="35" spans="1:6" ht="15" thickBot="1">
      <c r="A35" s="219" t="s">
        <v>1532</v>
      </c>
      <c r="B35" s="199" t="s">
        <v>818</v>
      </c>
      <c r="C35" s="208" t="s">
        <v>211</v>
      </c>
      <c r="D35" s="208">
        <v>170</v>
      </c>
      <c r="E35" s="5" t="e">
        <f>IF(AND(D35&gt;1,#REF!&gt;1,#REF!&lt;&gt;D35),D35/#REF!-1," ")</f>
        <v>#REF!</v>
      </c>
      <c r="F35" s="29"/>
    </row>
    <row r="36" spans="1:6" ht="15" thickBot="1">
      <c r="A36" s="219" t="s">
        <v>1533</v>
      </c>
      <c r="B36" s="199" t="s">
        <v>814</v>
      </c>
      <c r="C36" s="208" t="s">
        <v>212</v>
      </c>
      <c r="D36" s="208">
        <v>240</v>
      </c>
      <c r="E36" s="5" t="e">
        <f>IF(AND(D36&gt;1,#REF!&gt;1,#REF!&lt;&gt;D36),D36/#REF!-1," ")</f>
        <v>#REF!</v>
      </c>
      <c r="F36" s="29"/>
    </row>
    <row r="37" spans="1:6" ht="15" thickBot="1">
      <c r="A37" s="219" t="s">
        <v>956</v>
      </c>
      <c r="B37" s="199" t="s">
        <v>1526</v>
      </c>
      <c r="C37" s="208" t="s">
        <v>3127</v>
      </c>
      <c r="D37" s="208">
        <v>240</v>
      </c>
      <c r="E37" s="5" t="e">
        <f>IF(AND(D37&gt;1,#REF!&gt;1,#REF!&lt;&gt;D37),D37/#REF!-1," ")</f>
        <v>#REF!</v>
      </c>
      <c r="F37" s="29"/>
    </row>
    <row r="38" spans="1:6" ht="15" thickBot="1">
      <c r="A38" s="219" t="s">
        <v>1898</v>
      </c>
      <c r="B38" s="199" t="s">
        <v>859</v>
      </c>
      <c r="C38" s="208" t="s">
        <v>211</v>
      </c>
      <c r="D38" s="208">
        <v>60</v>
      </c>
      <c r="E38" s="5" t="e">
        <f>IF(AND(D38&gt;1,#REF!&gt;1,#REF!&lt;&gt;D38),D38/#REF!-1," ")</f>
        <v>#REF!</v>
      </c>
      <c r="F38" s="41"/>
    </row>
    <row r="39" spans="1:6" ht="15" thickBot="1">
      <c r="A39" s="219" t="s">
        <v>1899</v>
      </c>
      <c r="B39" s="199" t="s">
        <v>860</v>
      </c>
      <c r="C39" s="208" t="s">
        <v>212</v>
      </c>
      <c r="D39" s="208">
        <v>60</v>
      </c>
      <c r="E39" s="5"/>
      <c r="F39" s="41"/>
    </row>
    <row r="40" spans="1:6" ht="15" thickBot="1">
      <c r="A40" s="219" t="s">
        <v>1900</v>
      </c>
      <c r="B40" s="199" t="s">
        <v>861</v>
      </c>
      <c r="C40" s="208" t="s">
        <v>212</v>
      </c>
      <c r="D40" s="208">
        <v>60</v>
      </c>
      <c r="E40" s="5"/>
      <c r="F40" s="41"/>
    </row>
    <row r="41" spans="1:6" ht="15" thickBot="1">
      <c r="A41" s="219" t="s">
        <v>1901</v>
      </c>
      <c r="B41" s="199" t="s">
        <v>3168</v>
      </c>
      <c r="C41" s="208" t="s">
        <v>212</v>
      </c>
      <c r="D41" s="208">
        <v>240</v>
      </c>
      <c r="E41" s="5"/>
      <c r="F41" s="217"/>
    </row>
    <row r="42" spans="1:6" ht="15" thickBot="1">
      <c r="A42" s="219" t="s">
        <v>1902</v>
      </c>
      <c r="B42" s="199" t="s">
        <v>643</v>
      </c>
      <c r="C42" s="208" t="s">
        <v>212</v>
      </c>
      <c r="D42" s="208">
        <v>60</v>
      </c>
      <c r="E42" s="5"/>
      <c r="F42" s="41"/>
    </row>
    <row r="43" spans="1:6" ht="15" thickBot="1">
      <c r="A43" s="219" t="s">
        <v>1903</v>
      </c>
      <c r="B43" s="199" t="s">
        <v>114</v>
      </c>
      <c r="C43" s="208" t="s">
        <v>211</v>
      </c>
      <c r="D43" s="208">
        <v>170</v>
      </c>
      <c r="E43" s="5"/>
      <c r="F43" s="217"/>
    </row>
    <row r="44" spans="1:6" ht="15" thickBot="1">
      <c r="A44" s="219" t="s">
        <v>1904</v>
      </c>
      <c r="B44" s="199" t="s">
        <v>862</v>
      </c>
      <c r="C44" s="208" t="s">
        <v>211</v>
      </c>
      <c r="D44" s="208">
        <v>100</v>
      </c>
      <c r="E44" s="5"/>
      <c r="F44" s="41"/>
    </row>
    <row r="45" spans="1:6" ht="15" thickBot="1">
      <c r="A45" s="219" t="s">
        <v>1905</v>
      </c>
      <c r="B45" s="199" t="s">
        <v>863</v>
      </c>
      <c r="C45" s="208" t="s">
        <v>211</v>
      </c>
      <c r="D45" s="208">
        <v>60</v>
      </c>
      <c r="E45" s="5"/>
      <c r="F45" s="41"/>
    </row>
    <row r="46" spans="1:5" s="108" customFormat="1" ht="78" customHeight="1">
      <c r="A46" s="113">
        <v>2</v>
      </c>
      <c r="B46" s="114" t="s">
        <v>1030</v>
      </c>
      <c r="C46" s="115" t="s">
        <v>3159</v>
      </c>
      <c r="D46" s="116"/>
      <c r="E46" s="117"/>
    </row>
    <row r="47" spans="1:6" s="108" customFormat="1" ht="63" customHeight="1">
      <c r="A47" s="113" t="s">
        <v>3108</v>
      </c>
      <c r="B47" s="118" t="s">
        <v>72</v>
      </c>
      <c r="C47" s="115" t="s">
        <v>73</v>
      </c>
      <c r="D47" s="116">
        <v>100</v>
      </c>
      <c r="E47" s="117"/>
      <c r="F47" s="119"/>
    </row>
    <row r="48" spans="1:6" s="108" customFormat="1" ht="46.5" customHeight="1">
      <c r="A48" s="113" t="s">
        <v>6</v>
      </c>
      <c r="B48" s="120" t="s">
        <v>89</v>
      </c>
      <c r="C48" s="115"/>
      <c r="D48" s="116"/>
      <c r="E48" s="121"/>
      <c r="F48" s="119"/>
    </row>
    <row r="49" spans="1:6" s="108" customFormat="1" ht="132" customHeight="1">
      <c r="A49" s="113" t="s">
        <v>74</v>
      </c>
      <c r="B49" s="120" t="s">
        <v>75</v>
      </c>
      <c r="C49" s="115" t="s">
        <v>1031</v>
      </c>
      <c r="D49" s="116">
        <v>400</v>
      </c>
      <c r="E49" s="122" t="s">
        <v>76</v>
      </c>
      <c r="F49" s="112" t="s">
        <v>76</v>
      </c>
    </row>
    <row r="50" spans="1:6" s="108" customFormat="1" ht="196.5" customHeight="1">
      <c r="A50" s="113" t="s">
        <v>77</v>
      </c>
      <c r="B50" s="120" t="s">
        <v>78</v>
      </c>
      <c r="C50" s="115" t="s">
        <v>1031</v>
      </c>
      <c r="D50" s="116">
        <v>1200</v>
      </c>
      <c r="E50" s="123" t="s">
        <v>79</v>
      </c>
      <c r="F50" s="135" t="s">
        <v>1029</v>
      </c>
    </row>
    <row r="51" spans="1:6" s="108" customFormat="1" ht="104.25" customHeight="1">
      <c r="A51" s="113" t="s">
        <v>80</v>
      </c>
      <c r="B51" s="120" t="s">
        <v>81</v>
      </c>
      <c r="C51" s="115" t="s">
        <v>1031</v>
      </c>
      <c r="D51" s="116">
        <v>600</v>
      </c>
      <c r="E51" s="122" t="s">
        <v>82</v>
      </c>
      <c r="F51" s="134" t="s">
        <v>1032</v>
      </c>
    </row>
    <row r="52" spans="1:6" s="108" customFormat="1" ht="237" customHeight="1">
      <c r="A52" s="113" t="s">
        <v>1025</v>
      </c>
      <c r="B52" s="120" t="s">
        <v>1026</v>
      </c>
      <c r="C52" s="115" t="s">
        <v>1027</v>
      </c>
      <c r="D52" s="116">
        <v>600</v>
      </c>
      <c r="E52" s="122"/>
      <c r="F52" s="134" t="s">
        <v>1028</v>
      </c>
    </row>
    <row r="53" spans="1:6" s="108" customFormat="1" ht="154.5" customHeight="1">
      <c r="A53" s="113" t="s">
        <v>1417</v>
      </c>
      <c r="B53" s="124" t="s">
        <v>83</v>
      </c>
      <c r="C53" s="115" t="s">
        <v>84</v>
      </c>
      <c r="D53" s="116">
        <v>1500</v>
      </c>
      <c r="E53" s="122" t="s">
        <v>85</v>
      </c>
      <c r="F53" s="125" t="s">
        <v>85</v>
      </c>
    </row>
    <row r="54" spans="1:6" s="108" customFormat="1" ht="126.75" customHeight="1">
      <c r="A54" s="113" t="s">
        <v>1418</v>
      </c>
      <c r="B54" s="120" t="s">
        <v>86</v>
      </c>
      <c r="C54" s="115" t="s">
        <v>84</v>
      </c>
      <c r="D54" s="116">
        <v>4200</v>
      </c>
      <c r="E54" s="126" t="s">
        <v>87</v>
      </c>
      <c r="F54" s="127" t="s">
        <v>102</v>
      </c>
    </row>
    <row r="55" spans="1:6" s="108" customFormat="1" ht="46.5" customHeight="1">
      <c r="A55" s="113" t="s">
        <v>1419</v>
      </c>
      <c r="B55" s="120" t="s">
        <v>88</v>
      </c>
      <c r="C55" s="115" t="s">
        <v>229</v>
      </c>
      <c r="D55" s="116">
        <v>130</v>
      </c>
      <c r="E55" s="128"/>
      <c r="F55" s="112"/>
    </row>
    <row r="56" spans="1:6" ht="36" customHeight="1">
      <c r="A56" s="27">
        <v>3</v>
      </c>
      <c r="B56" s="28" t="s">
        <v>1535</v>
      </c>
      <c r="C56" s="2"/>
      <c r="D56" s="3"/>
      <c r="E56" s="5" t="e">
        <f>IF(AND(D56&gt;1,#REF!&gt;1,#REF!&lt;&gt;D56),D56/#REF!-1," ")</f>
        <v>#REF!</v>
      </c>
      <c r="F56" s="29"/>
    </row>
    <row r="57" spans="1:6" ht="27">
      <c r="A57" s="27" t="s">
        <v>3115</v>
      </c>
      <c r="B57" s="33" t="s">
        <v>605</v>
      </c>
      <c r="C57" s="2" t="s">
        <v>210</v>
      </c>
      <c r="D57" s="3">
        <f>SUM(D59:D67)</f>
        <v>1870</v>
      </c>
      <c r="E57" s="5" t="e">
        <f>IF(AND(D57&gt;1,#REF!&gt;1,#REF!&lt;&gt;D57),D57/#REF!-1," ")</f>
        <v>#REF!</v>
      </c>
      <c r="F57" s="29"/>
    </row>
    <row r="58" spans="1:6" ht="14.25">
      <c r="A58" s="27"/>
      <c r="B58" s="1" t="s">
        <v>3139</v>
      </c>
      <c r="C58" s="2"/>
      <c r="D58" s="3"/>
      <c r="E58" s="5" t="e">
        <f>IF(AND(D58&gt;1,#REF!&gt;1,#REF!&lt;&gt;D58),D58/#REF!-1," ")</f>
        <v>#REF!</v>
      </c>
      <c r="F58" s="29"/>
    </row>
    <row r="59" spans="1:6" ht="14.25">
      <c r="A59" s="27" t="s">
        <v>7</v>
      </c>
      <c r="B59" s="1" t="s">
        <v>3131</v>
      </c>
      <c r="C59" s="2" t="s">
        <v>210</v>
      </c>
      <c r="D59" s="3">
        <v>100</v>
      </c>
      <c r="E59" s="5" t="e">
        <f>IF(AND(D59&gt;1,#REF!&gt;1,#REF!&lt;&gt;D59),D59/#REF!-1," ")</f>
        <v>#REF!</v>
      </c>
      <c r="F59" s="29"/>
    </row>
    <row r="60" spans="1:6" ht="14.25">
      <c r="A60" s="27" t="s">
        <v>8</v>
      </c>
      <c r="B60" s="1" t="s">
        <v>115</v>
      </c>
      <c r="C60" s="2" t="s">
        <v>210</v>
      </c>
      <c r="D60" s="3">
        <v>100</v>
      </c>
      <c r="E60" s="5" t="e">
        <f>IF(AND(D60&gt;1,#REF!&gt;1,#REF!&lt;&gt;D60),D60/#REF!-1," ")</f>
        <v>#REF!</v>
      </c>
      <c r="F60" s="29"/>
    </row>
    <row r="61" spans="1:6" ht="14.25">
      <c r="A61" s="27" t="s">
        <v>9</v>
      </c>
      <c r="B61" s="1" t="s">
        <v>3137</v>
      </c>
      <c r="C61" s="2" t="s">
        <v>210</v>
      </c>
      <c r="D61" s="3">
        <v>100</v>
      </c>
      <c r="E61" s="5" t="e">
        <f>IF(AND(D61&gt;1,#REF!&gt;1,#REF!&lt;&gt;D61),D61/#REF!-1," ")</f>
        <v>#REF!</v>
      </c>
      <c r="F61" s="29"/>
    </row>
    <row r="62" spans="1:6" ht="16.5" customHeight="1">
      <c r="A62" s="27" t="s">
        <v>10</v>
      </c>
      <c r="B62" s="1" t="s">
        <v>3138</v>
      </c>
      <c r="C62" s="2" t="s">
        <v>210</v>
      </c>
      <c r="D62" s="3">
        <v>100</v>
      </c>
      <c r="E62" s="5" t="e">
        <f>IF(AND(D62&gt;1,#REF!&gt;1,#REF!&lt;&gt;D62),D62/#REF!-1," ")</f>
        <v>#REF!</v>
      </c>
      <c r="F62" s="29"/>
    </row>
    <row r="63" spans="1:6" ht="14.25">
      <c r="A63" s="27" t="s">
        <v>11</v>
      </c>
      <c r="B63" s="1" t="s">
        <v>1489</v>
      </c>
      <c r="C63" s="2" t="s">
        <v>210</v>
      </c>
      <c r="D63" s="3">
        <v>100</v>
      </c>
      <c r="E63" s="5" t="e">
        <f>IF(AND(D63&gt;1,#REF!&gt;1,#REF!&lt;&gt;D63),D63/#REF!-1," ")</f>
        <v>#REF!</v>
      </c>
      <c r="F63" s="29"/>
    </row>
    <row r="64" spans="1:6" ht="16.5" customHeight="1">
      <c r="A64" s="27" t="s">
        <v>3132</v>
      </c>
      <c r="B64" s="1" t="s">
        <v>3133</v>
      </c>
      <c r="C64" s="2" t="s">
        <v>210</v>
      </c>
      <c r="D64" s="3">
        <v>300</v>
      </c>
      <c r="E64" s="5" t="e">
        <f>IF(AND(D64&gt;1,#REF!&gt;1,#REF!&lt;&gt;D64),D64/#REF!-1," ")</f>
        <v>#REF!</v>
      </c>
      <c r="F64" s="29"/>
    </row>
    <row r="65" spans="1:6" ht="31.5" customHeight="1">
      <c r="A65" s="27" t="s">
        <v>2031</v>
      </c>
      <c r="B65" s="31" t="s">
        <v>1078</v>
      </c>
      <c r="C65" s="2" t="s">
        <v>1150</v>
      </c>
      <c r="D65" s="3">
        <v>600</v>
      </c>
      <c r="E65" s="5"/>
      <c r="F65" s="30" t="s">
        <v>1151</v>
      </c>
    </row>
    <row r="66" spans="1:6" ht="15" customHeight="1">
      <c r="A66" s="27" t="s">
        <v>3134</v>
      </c>
      <c r="B66" s="1" t="s">
        <v>1490</v>
      </c>
      <c r="C66" s="2" t="s">
        <v>210</v>
      </c>
      <c r="D66" s="3">
        <v>300</v>
      </c>
      <c r="E66" s="5" t="e">
        <f>IF(AND(D66&gt;1,#REF!&gt;1,#REF!&lt;&gt;D66),D66/#REF!-1," ")</f>
        <v>#REF!</v>
      </c>
      <c r="F66" s="29"/>
    </row>
    <row r="67" spans="1:6" ht="14.25">
      <c r="A67" s="27" t="s">
        <v>1079</v>
      </c>
      <c r="B67" s="1" t="s">
        <v>3120</v>
      </c>
      <c r="C67" s="2" t="s">
        <v>3127</v>
      </c>
      <c r="D67" s="3">
        <v>170</v>
      </c>
      <c r="E67" s="5" t="e">
        <f>IF(AND(D67&gt;1,#REF!&gt;1,#REF!&lt;&gt;D67),D67/#REF!-1," ")</f>
        <v>#REF!</v>
      </c>
      <c r="F67" s="29"/>
    </row>
    <row r="68" spans="1:6" ht="71.25" customHeight="1">
      <c r="A68" s="27" t="s">
        <v>3116</v>
      </c>
      <c r="B68" s="33" t="s">
        <v>606</v>
      </c>
      <c r="C68" s="2" t="s">
        <v>210</v>
      </c>
      <c r="D68" s="3">
        <f>SUM(D70:D79)</f>
        <v>2150</v>
      </c>
      <c r="E68" s="5" t="e">
        <f>IF(AND(D68&gt;1,#REF!&gt;1,#REF!&lt;&gt;D68),D68/#REF!-1," ")</f>
        <v>#REF!</v>
      </c>
      <c r="F68" s="29"/>
    </row>
    <row r="69" spans="1:6" ht="14.25">
      <c r="A69" s="27"/>
      <c r="B69" s="1" t="s">
        <v>3139</v>
      </c>
      <c r="C69" s="2"/>
      <c r="D69" s="3"/>
      <c r="E69" s="5" t="e">
        <f>IF(AND(D69&gt;1,#REF!&gt;1,#REF!&lt;&gt;D69),D69/#REF!-1," ")</f>
        <v>#REF!</v>
      </c>
      <c r="F69" s="29"/>
    </row>
    <row r="70" spans="1:6" ht="14.25">
      <c r="A70" s="27" t="s">
        <v>12</v>
      </c>
      <c r="B70" s="1" t="s">
        <v>3131</v>
      </c>
      <c r="C70" s="2" t="s">
        <v>210</v>
      </c>
      <c r="D70" s="3">
        <v>100</v>
      </c>
      <c r="E70" s="5" t="e">
        <f>IF(AND(D70&gt;1,#REF!&gt;1,#REF!&lt;&gt;D70),D70/#REF!-1," ")</f>
        <v>#REF!</v>
      </c>
      <c r="F70" s="29"/>
    </row>
    <row r="71" spans="1:6" ht="14.25">
      <c r="A71" s="27" t="s">
        <v>13</v>
      </c>
      <c r="B71" s="1" t="s">
        <v>115</v>
      </c>
      <c r="C71" s="2" t="s">
        <v>210</v>
      </c>
      <c r="D71" s="3">
        <v>100</v>
      </c>
      <c r="E71" s="5" t="e">
        <f>IF(AND(D71&gt;1,#REF!&gt;1,#REF!&lt;&gt;D71),D71/#REF!-1," ")</f>
        <v>#REF!</v>
      </c>
      <c r="F71" s="41"/>
    </row>
    <row r="72" spans="1:6" ht="14.25">
      <c r="A72" s="27" t="s">
        <v>14</v>
      </c>
      <c r="B72" s="1" t="s">
        <v>3137</v>
      </c>
      <c r="C72" s="2" t="s">
        <v>210</v>
      </c>
      <c r="D72" s="3">
        <v>100</v>
      </c>
      <c r="E72" s="5" t="e">
        <f>IF(AND(D72&gt;1,#REF!&gt;1,#REF!&lt;&gt;D72),D72/#REF!-1," ")</f>
        <v>#REF!</v>
      </c>
      <c r="F72" s="29"/>
    </row>
    <row r="73" spans="1:6" ht="14.25">
      <c r="A73" s="27" t="s">
        <v>15</v>
      </c>
      <c r="B73" s="1" t="s">
        <v>3138</v>
      </c>
      <c r="C73" s="2" t="s">
        <v>210</v>
      </c>
      <c r="D73" s="3">
        <v>100</v>
      </c>
      <c r="E73" s="5" t="e">
        <f>IF(AND(D73&gt;1,#REF!&gt;1,#REF!&lt;&gt;D73),D73/#REF!-1," ")</f>
        <v>#REF!</v>
      </c>
      <c r="F73" s="29"/>
    </row>
    <row r="74" spans="1:6" ht="14.25">
      <c r="A74" s="27" t="s">
        <v>16</v>
      </c>
      <c r="B74" s="1" t="s">
        <v>1489</v>
      </c>
      <c r="C74" s="2" t="s">
        <v>210</v>
      </c>
      <c r="D74" s="3">
        <v>100</v>
      </c>
      <c r="E74" s="5" t="e">
        <f>IF(AND(D74&gt;1,#REF!&gt;1,#REF!&lt;&gt;D74),D74/#REF!-1," ")</f>
        <v>#REF!</v>
      </c>
      <c r="F74" s="29"/>
    </row>
    <row r="75" spans="1:6" ht="27">
      <c r="A75" s="27" t="s">
        <v>3135</v>
      </c>
      <c r="B75" s="31" t="s">
        <v>1078</v>
      </c>
      <c r="C75" s="2" t="s">
        <v>1150</v>
      </c>
      <c r="D75" s="3">
        <v>600</v>
      </c>
      <c r="E75" s="5"/>
      <c r="F75" s="30" t="s">
        <v>1151</v>
      </c>
    </row>
    <row r="76" spans="1:6" ht="15" customHeight="1">
      <c r="A76" s="27" t="s">
        <v>17</v>
      </c>
      <c r="B76" s="1" t="s">
        <v>3133</v>
      </c>
      <c r="C76" s="2" t="s">
        <v>210</v>
      </c>
      <c r="D76" s="3">
        <v>300</v>
      </c>
      <c r="E76" s="5" t="e">
        <f>IF(AND(D76&gt;1,#REF!&gt;1,#REF!&lt;&gt;D76),D76/#REF!-1," ")</f>
        <v>#REF!</v>
      </c>
      <c r="F76" s="29"/>
    </row>
    <row r="77" spans="1:6" ht="15" customHeight="1">
      <c r="A77" s="27" t="s">
        <v>2032</v>
      </c>
      <c r="B77" s="1" t="s">
        <v>1490</v>
      </c>
      <c r="C77" s="2" t="s">
        <v>210</v>
      </c>
      <c r="D77" s="3">
        <v>300</v>
      </c>
      <c r="E77" s="5" t="e">
        <f>IF(AND(D77&gt;1,#REF!&gt;1,#REF!&lt;&gt;D77),D77/#REF!-1," ")</f>
        <v>#REF!</v>
      </c>
      <c r="F77" s="29"/>
    </row>
    <row r="78" spans="1:6" ht="14.25">
      <c r="A78" s="27" t="s">
        <v>3136</v>
      </c>
      <c r="B78" s="1" t="s">
        <v>3120</v>
      </c>
      <c r="C78" s="2" t="s">
        <v>3127</v>
      </c>
      <c r="D78" s="3">
        <v>170</v>
      </c>
      <c r="E78" s="5" t="e">
        <f>IF(AND(D78&gt;1,#REF!&gt;1,#REF!&lt;&gt;D78),D78/#REF!-1," ")</f>
        <v>#REF!</v>
      </c>
      <c r="F78" s="29"/>
    </row>
    <row r="79" spans="1:6" ht="18.75" customHeight="1">
      <c r="A79" s="27" t="s">
        <v>1080</v>
      </c>
      <c r="B79" s="1" t="s">
        <v>864</v>
      </c>
      <c r="C79" s="2" t="s">
        <v>212</v>
      </c>
      <c r="D79" s="3">
        <v>280</v>
      </c>
      <c r="E79" s="5" t="e">
        <f>IF(AND(D79&gt;1,#REF!&gt;1,#REF!&lt;&gt;D79),D79/#REF!-1," ")</f>
        <v>#REF!</v>
      </c>
      <c r="F79" s="29"/>
    </row>
    <row r="80" spans="1:6" ht="31.5" customHeight="1">
      <c r="A80" s="27">
        <v>4</v>
      </c>
      <c r="B80" s="28" t="s">
        <v>1534</v>
      </c>
      <c r="C80" s="2" t="s">
        <v>210</v>
      </c>
      <c r="D80" s="3">
        <v>200</v>
      </c>
      <c r="E80" s="5" t="e">
        <f>IF(AND(D80&gt;1,#REF!&gt;1,#REF!&lt;&gt;D80),D80/#REF!-1," ")</f>
        <v>#REF!</v>
      </c>
      <c r="F80" s="29"/>
    </row>
    <row r="81" spans="1:6" ht="36" customHeight="1">
      <c r="A81" s="27">
        <v>5</v>
      </c>
      <c r="B81" s="28" t="s">
        <v>1953</v>
      </c>
      <c r="C81" s="34"/>
      <c r="D81" s="3">
        <v>2080</v>
      </c>
      <c r="E81" s="5" t="e">
        <f>IF(AND(D81&gt;1,#REF!&gt;1,#REF!&lt;&gt;D81),D81/#REF!-1," ")</f>
        <v>#REF!</v>
      </c>
      <c r="F81" s="29"/>
    </row>
    <row r="82" spans="1:6" ht="14.25">
      <c r="A82" s="27"/>
      <c r="B82" s="4" t="s">
        <v>3139</v>
      </c>
      <c r="C82" s="2" t="s">
        <v>210</v>
      </c>
      <c r="D82" s="3"/>
      <c r="E82" s="5" t="e">
        <f>IF(AND(D82&gt;1,#REF!&gt;1,#REF!&lt;&gt;D82),D82/#REF!-1," ")</f>
        <v>#REF!</v>
      </c>
      <c r="F82" s="29"/>
    </row>
    <row r="83" spans="1:6" ht="14.25">
      <c r="A83" s="27" t="s">
        <v>873</v>
      </c>
      <c r="B83" s="1" t="s">
        <v>3131</v>
      </c>
      <c r="C83" s="2" t="s">
        <v>210</v>
      </c>
      <c r="D83" s="3">
        <v>310</v>
      </c>
      <c r="E83" s="5" t="e">
        <f>IF(AND(D83&gt;1,#REF!&gt;1,#REF!&lt;&gt;D83),D83/#REF!-1," ")</f>
        <v>#REF!</v>
      </c>
      <c r="F83" s="29"/>
    </row>
    <row r="84" spans="1:6" ht="14.25">
      <c r="A84" s="27" t="s">
        <v>874</v>
      </c>
      <c r="B84" s="1" t="s">
        <v>1489</v>
      </c>
      <c r="C84" s="2" t="s">
        <v>210</v>
      </c>
      <c r="D84" s="3">
        <v>310</v>
      </c>
      <c r="E84" s="5" t="e">
        <f>IF(AND(D84&gt;1,#REF!&gt;1,#REF!&lt;&gt;D84),D84/#REF!-1," ")</f>
        <v>#REF!</v>
      </c>
      <c r="F84" s="29"/>
    </row>
    <row r="85" spans="1:6" ht="14.25">
      <c r="A85" s="27" t="s">
        <v>18</v>
      </c>
      <c r="B85" s="1" t="s">
        <v>3137</v>
      </c>
      <c r="C85" s="2" t="s">
        <v>210</v>
      </c>
      <c r="D85" s="3">
        <v>310</v>
      </c>
      <c r="E85" s="5" t="e">
        <f>IF(AND(D85&gt;1,#REF!&gt;1,#REF!&lt;&gt;D85),D85/#REF!-1," ")</f>
        <v>#REF!</v>
      </c>
      <c r="F85" s="29"/>
    </row>
    <row r="86" spans="1:6" ht="14.25">
      <c r="A86" s="27" t="s">
        <v>19</v>
      </c>
      <c r="B86" s="1" t="s">
        <v>115</v>
      </c>
      <c r="C86" s="2" t="s">
        <v>210</v>
      </c>
      <c r="D86" s="3">
        <v>310</v>
      </c>
      <c r="E86" s="5" t="e">
        <f>IF(AND(D86&gt;1,#REF!&gt;1,#REF!&lt;&gt;D86),D86/#REF!-1," ")</f>
        <v>#REF!</v>
      </c>
      <c r="F86" s="29"/>
    </row>
    <row r="87" spans="1:6" ht="14.25">
      <c r="A87" s="27" t="s">
        <v>20</v>
      </c>
      <c r="B87" s="1" t="s">
        <v>3138</v>
      </c>
      <c r="C87" s="2" t="s">
        <v>210</v>
      </c>
      <c r="D87" s="3">
        <v>310</v>
      </c>
      <c r="E87" s="5" t="e">
        <f>IF(AND(D87&gt;1,#REF!&gt;1,#REF!&lt;&gt;D87),D87/#REF!-1," ")</f>
        <v>#REF!</v>
      </c>
      <c r="F87" s="29"/>
    </row>
    <row r="88" spans="1:6" ht="14.25">
      <c r="A88" s="27" t="s">
        <v>21</v>
      </c>
      <c r="B88" s="4" t="s">
        <v>2028</v>
      </c>
      <c r="C88" s="2" t="s">
        <v>213</v>
      </c>
      <c r="D88" s="3">
        <v>250</v>
      </c>
      <c r="E88" s="5" t="e">
        <f>IF(AND(D88&gt;1,#REF!&gt;1,#REF!&lt;&gt;D88),D88/#REF!-1," ")</f>
        <v>#REF!</v>
      </c>
      <c r="F88" s="29"/>
    </row>
    <row r="89" spans="1:6" ht="14.25">
      <c r="A89" s="27" t="s">
        <v>22</v>
      </c>
      <c r="B89" s="4" t="s">
        <v>2029</v>
      </c>
      <c r="C89" s="2" t="s">
        <v>213</v>
      </c>
      <c r="D89" s="3">
        <v>130</v>
      </c>
      <c r="E89" s="5" t="e">
        <f>IF(AND(D89&gt;1,#REF!&gt;1,#REF!&lt;&gt;D89),D89/#REF!-1," ")</f>
        <v>#REF!</v>
      </c>
      <c r="F89" s="29"/>
    </row>
    <row r="90" spans="1:6" ht="27">
      <c r="A90" s="27" t="s">
        <v>23</v>
      </c>
      <c r="B90" s="4" t="s">
        <v>839</v>
      </c>
      <c r="C90" s="2" t="s">
        <v>3127</v>
      </c>
      <c r="D90" s="3">
        <v>180</v>
      </c>
      <c r="E90" s="5" t="e">
        <f>IF(AND(D90&gt;1,#REF!&gt;1,#REF!&lt;&gt;D90),D90/#REF!-1," ")</f>
        <v>#REF!</v>
      </c>
      <c r="F90" s="29"/>
    </row>
    <row r="91" spans="1:6" ht="31.5" customHeight="1">
      <c r="A91" s="27" t="s">
        <v>875</v>
      </c>
      <c r="B91" s="28" t="s">
        <v>1954</v>
      </c>
      <c r="C91" s="2" t="s">
        <v>221</v>
      </c>
      <c r="D91" s="3">
        <v>2360</v>
      </c>
      <c r="E91" s="5" t="e">
        <f>IF(AND(D91&gt;1,#REF!&gt;1,#REF!&lt;&gt;D91),D91/#REF!-1," ")</f>
        <v>#REF!</v>
      </c>
      <c r="F91" s="29"/>
    </row>
    <row r="92" spans="1:6" ht="14.25">
      <c r="A92" s="27"/>
      <c r="B92" s="4" t="s">
        <v>3139</v>
      </c>
      <c r="C92" s="2" t="s">
        <v>210</v>
      </c>
      <c r="D92" s="3"/>
      <c r="E92" s="5" t="e">
        <f>IF(AND(D92&gt;1,#REF!&gt;1,#REF!&lt;&gt;D92),D92/#REF!-1," ")</f>
        <v>#REF!</v>
      </c>
      <c r="F92" s="29"/>
    </row>
    <row r="93" spans="1:6" ht="14.25">
      <c r="A93" s="27" t="s">
        <v>876</v>
      </c>
      <c r="B93" s="1" t="s">
        <v>3131</v>
      </c>
      <c r="C93" s="2" t="s">
        <v>210</v>
      </c>
      <c r="D93" s="3">
        <v>310</v>
      </c>
      <c r="E93" s="5" t="e">
        <f>IF(AND(D93&gt;1,#REF!&gt;1,#REF!&lt;&gt;D93),D93/#REF!-1," ")</f>
        <v>#REF!</v>
      </c>
      <c r="F93" s="29"/>
    </row>
    <row r="94" spans="1:6" ht="14.25">
      <c r="A94" s="27" t="s">
        <v>877</v>
      </c>
      <c r="B94" s="1" t="s">
        <v>865</v>
      </c>
      <c r="C94" s="2" t="s">
        <v>210</v>
      </c>
      <c r="D94" s="3">
        <v>310</v>
      </c>
      <c r="E94" s="5" t="e">
        <f>IF(AND(D94&gt;1,#REF!&gt;1,#REF!&lt;&gt;D94),D94/#REF!-1," ")</f>
        <v>#REF!</v>
      </c>
      <c r="F94" s="29"/>
    </row>
    <row r="95" spans="1:6" ht="14.25">
      <c r="A95" s="27" t="s">
        <v>24</v>
      </c>
      <c r="B95" s="1" t="s">
        <v>3137</v>
      </c>
      <c r="C95" s="2" t="s">
        <v>210</v>
      </c>
      <c r="D95" s="3">
        <v>310</v>
      </c>
      <c r="E95" s="5" t="e">
        <f>IF(AND(D95&gt;1,#REF!&gt;1,#REF!&lt;&gt;D95),D95/#REF!-1," ")</f>
        <v>#REF!</v>
      </c>
      <c r="F95" s="29"/>
    </row>
    <row r="96" spans="1:6" ht="14.25">
      <c r="A96" s="27" t="s">
        <v>25</v>
      </c>
      <c r="B96" s="1" t="s">
        <v>115</v>
      </c>
      <c r="C96" s="2" t="s">
        <v>210</v>
      </c>
      <c r="D96" s="3">
        <v>310</v>
      </c>
      <c r="E96" s="5" t="e">
        <f>IF(AND(D96&gt;1,#REF!&gt;1,#REF!&lt;&gt;D96),D96/#REF!-1," ")</f>
        <v>#REF!</v>
      </c>
      <c r="F96" s="29"/>
    </row>
    <row r="97" spans="1:6" ht="14.25">
      <c r="A97" s="27" t="s">
        <v>26</v>
      </c>
      <c r="B97" s="1" t="s">
        <v>3138</v>
      </c>
      <c r="C97" s="2" t="s">
        <v>210</v>
      </c>
      <c r="D97" s="3">
        <v>310</v>
      </c>
      <c r="E97" s="5" t="e">
        <f>IF(AND(D97&gt;1,#REF!&gt;1,#REF!&lt;&gt;D97),D97/#REF!-1," ")</f>
        <v>#REF!</v>
      </c>
      <c r="F97" s="29"/>
    </row>
    <row r="98" spans="1:6" ht="14.25">
      <c r="A98" s="27" t="s">
        <v>28</v>
      </c>
      <c r="B98" s="4" t="s">
        <v>2028</v>
      </c>
      <c r="C98" s="2" t="s">
        <v>213</v>
      </c>
      <c r="D98" s="3">
        <v>250</v>
      </c>
      <c r="E98" s="5" t="e">
        <f>IF(AND(D98&gt;1,#REF!&gt;1,#REF!&lt;&gt;D98),D98/#REF!-1," ")</f>
        <v>#REF!</v>
      </c>
      <c r="F98" s="29"/>
    </row>
    <row r="99" spans="1:6" ht="14.25">
      <c r="A99" s="27" t="s">
        <v>29</v>
      </c>
      <c r="B99" s="4" t="s">
        <v>2029</v>
      </c>
      <c r="C99" s="2" t="s">
        <v>213</v>
      </c>
      <c r="D99" s="3">
        <v>130</v>
      </c>
      <c r="E99" s="5" t="e">
        <f>IF(AND(D99&gt;1,#REF!&gt;1,#REF!&lt;&gt;D99),D99/#REF!-1," ")</f>
        <v>#REF!</v>
      </c>
      <c r="F99" s="29"/>
    </row>
    <row r="100" spans="1:6" ht="27">
      <c r="A100" s="27" t="s">
        <v>27</v>
      </c>
      <c r="B100" s="4" t="s">
        <v>839</v>
      </c>
      <c r="C100" s="2" t="s">
        <v>3127</v>
      </c>
      <c r="D100" s="3">
        <v>180</v>
      </c>
      <c r="E100" s="5" t="e">
        <f>IF(AND(D100&gt;1,#REF!&gt;1,#REF!&lt;&gt;D100),D100/#REF!-1," ")</f>
        <v>#REF!</v>
      </c>
      <c r="F100" s="29"/>
    </row>
    <row r="101" spans="1:6" ht="17.25" customHeight="1">
      <c r="A101" s="27" t="s">
        <v>30</v>
      </c>
      <c r="B101" s="4" t="s">
        <v>864</v>
      </c>
      <c r="C101" s="2" t="s">
        <v>212</v>
      </c>
      <c r="D101" s="3">
        <v>300</v>
      </c>
      <c r="E101" s="5" t="e">
        <f>IF(AND(D101&gt;1,#REF!&gt;1,#REF!&lt;&gt;D101),D101/#REF!-1," ")</f>
        <v>#REF!</v>
      </c>
      <c r="F101" s="29"/>
    </row>
    <row r="102" spans="1:6" ht="64.5" customHeight="1">
      <c r="A102" s="27" t="s">
        <v>878</v>
      </c>
      <c r="B102" s="28" t="s">
        <v>142</v>
      </c>
      <c r="C102" s="2"/>
      <c r="D102" s="3">
        <f>SUM(D103:D109)</f>
        <v>880</v>
      </c>
      <c r="E102" s="5" t="e">
        <f>IF(AND(D102&gt;1,#REF!&gt;1,#REF!&lt;&gt;D102),D102/#REF!-1," ")</f>
        <v>#REF!</v>
      </c>
      <c r="F102" s="29"/>
    </row>
    <row r="103" spans="1:6" ht="22.5" customHeight="1">
      <c r="A103" s="27" t="s">
        <v>1400</v>
      </c>
      <c r="B103" s="1" t="s">
        <v>71</v>
      </c>
      <c r="C103" s="2" t="s">
        <v>212</v>
      </c>
      <c r="D103" s="3">
        <v>120</v>
      </c>
      <c r="E103" s="5" t="e">
        <f>IF(AND(D103&gt;1,#REF!&gt;1,#REF!&lt;&gt;D103),D103/#REF!-1," ")</f>
        <v>#REF!</v>
      </c>
      <c r="F103" s="29"/>
    </row>
    <row r="104" spans="1:6" ht="29.25" customHeight="1">
      <c r="A104" s="27" t="s">
        <v>1401</v>
      </c>
      <c r="B104" s="1" t="s">
        <v>867</v>
      </c>
      <c r="C104" s="2" t="s">
        <v>212</v>
      </c>
      <c r="D104" s="3">
        <v>120</v>
      </c>
      <c r="E104" s="5" t="e">
        <f>IF(AND(D104&gt;1,#REF!&gt;1,#REF!&lt;&gt;D104),D104/#REF!-1," ")</f>
        <v>#REF!</v>
      </c>
      <c r="F104" s="29"/>
    </row>
    <row r="105" spans="1:6" ht="18" customHeight="1">
      <c r="A105" s="27" t="s">
        <v>3117</v>
      </c>
      <c r="B105" s="1" t="s">
        <v>843</v>
      </c>
      <c r="C105" s="2" t="s">
        <v>212</v>
      </c>
      <c r="D105" s="3">
        <v>120</v>
      </c>
      <c r="E105" s="5" t="e">
        <f>IF(AND(D105&gt;1,#REF!&gt;1,#REF!&lt;&gt;D105),D105/#REF!-1," ")</f>
        <v>#REF!</v>
      </c>
      <c r="F105" s="29"/>
    </row>
    <row r="106" spans="1:6" ht="14.25">
      <c r="A106" s="27" t="s">
        <v>3118</v>
      </c>
      <c r="B106" s="1" t="s">
        <v>144</v>
      </c>
      <c r="C106" s="2" t="s">
        <v>212</v>
      </c>
      <c r="D106" s="3">
        <v>110</v>
      </c>
      <c r="E106" s="5" t="e">
        <f>IF(AND(D106&gt;1,#REF!&gt;1,#REF!&lt;&gt;D106),D106/#REF!-1," ")</f>
        <v>#REF!</v>
      </c>
      <c r="F106" s="29"/>
    </row>
    <row r="107" spans="1:6" ht="14.25" customHeight="1">
      <c r="A107" s="27" t="s">
        <v>31</v>
      </c>
      <c r="B107" s="1" t="s">
        <v>145</v>
      </c>
      <c r="C107" s="2" t="s">
        <v>212</v>
      </c>
      <c r="D107" s="3">
        <v>110</v>
      </c>
      <c r="E107" s="5" t="e">
        <f>IF(AND(D107&gt;1,#REF!&gt;1,#REF!&lt;&gt;D107),D107/#REF!-1," ")</f>
        <v>#REF!</v>
      </c>
      <c r="F107" s="29"/>
    </row>
    <row r="108" spans="1:6" ht="14.25">
      <c r="A108" s="27" t="s">
        <v>32</v>
      </c>
      <c r="B108" s="1" t="s">
        <v>1542</v>
      </c>
      <c r="C108" s="2" t="s">
        <v>212</v>
      </c>
      <c r="D108" s="3">
        <v>60</v>
      </c>
      <c r="E108" s="5" t="e">
        <f>IF(AND(D108&gt;1,#REF!&gt;1,#REF!&lt;&gt;D108),D108/#REF!-1," ")</f>
        <v>#REF!</v>
      </c>
      <c r="F108" s="29"/>
    </row>
    <row r="109" spans="1:6" ht="14.25">
      <c r="A109" s="27" t="s">
        <v>3219</v>
      </c>
      <c r="B109" s="1" t="s">
        <v>882</v>
      </c>
      <c r="C109" s="2" t="s">
        <v>210</v>
      </c>
      <c r="D109" s="3">
        <v>240</v>
      </c>
      <c r="E109" s="5" t="e">
        <f>IF(AND(D109&gt;1,#REF!&gt;1,#REF!&lt;&gt;D109),D109/#REF!-1," ")</f>
        <v>#REF!</v>
      </c>
      <c r="F109" s="29"/>
    </row>
    <row r="110" spans="1:6" ht="14.25">
      <c r="A110" s="27">
        <v>8</v>
      </c>
      <c r="B110" s="35" t="s">
        <v>258</v>
      </c>
      <c r="C110" s="30"/>
      <c r="D110" s="30"/>
      <c r="E110" s="5" t="e">
        <f>IF(AND(D109&gt;1,#REF!&gt;1,#REF!&lt;&gt;D109),D109/#REF!-1," ")</f>
        <v>#REF!</v>
      </c>
      <c r="F110" s="30"/>
    </row>
    <row r="111" spans="1:6" ht="27">
      <c r="A111" s="27" t="s">
        <v>879</v>
      </c>
      <c r="B111" s="4" t="s">
        <v>259</v>
      </c>
      <c r="C111" s="2" t="s">
        <v>223</v>
      </c>
      <c r="D111" s="3">
        <v>150</v>
      </c>
      <c r="E111" s="5" t="e">
        <f>IF(AND(D113&gt;1,#REF!&gt;1,#REF!&lt;&gt;D113),D113/#REF!-1," ")</f>
        <v>#REF!</v>
      </c>
      <c r="F111" s="30"/>
    </row>
    <row r="112" spans="1:6" ht="27">
      <c r="A112" s="27" t="s">
        <v>3119</v>
      </c>
      <c r="B112" s="4" t="s">
        <v>260</v>
      </c>
      <c r="C112" s="2" t="s">
        <v>223</v>
      </c>
      <c r="D112" s="3">
        <f>150*1.5</f>
        <v>225</v>
      </c>
      <c r="E112" s="5" t="e">
        <f>IF(AND(D114&gt;1,#REF!&gt;1,#REF!&lt;&gt;D114),D114/#REF!-1," ")</f>
        <v>#REF!</v>
      </c>
      <c r="F112" s="30"/>
    </row>
    <row r="113" spans="1:6" ht="14.25">
      <c r="A113" s="27">
        <v>9</v>
      </c>
      <c r="B113" s="28" t="s">
        <v>3174</v>
      </c>
      <c r="C113" s="34"/>
      <c r="D113" s="3"/>
      <c r="E113" s="5" t="e">
        <f>IF(AND(D113&gt;1,#REF!&gt;1,#REF!&lt;&gt;D113),D113/#REF!-1," ")</f>
        <v>#REF!</v>
      </c>
      <c r="F113" s="29"/>
    </row>
    <row r="114" spans="1:6" ht="21" customHeight="1">
      <c r="A114" s="27" t="s">
        <v>1083</v>
      </c>
      <c r="B114" s="1" t="s">
        <v>3175</v>
      </c>
      <c r="C114" s="2" t="s">
        <v>210</v>
      </c>
      <c r="D114" s="3">
        <v>350</v>
      </c>
      <c r="E114" s="5" t="e">
        <f>IF(AND(D114&gt;1,#REF!&gt;1,#REF!&lt;&gt;D114),D114/#REF!-1," ")</f>
        <v>#REF!</v>
      </c>
      <c r="F114" s="29"/>
    </row>
    <row r="115" spans="1:6" ht="20.25" customHeight="1">
      <c r="A115" s="27" t="s">
        <v>1084</v>
      </c>
      <c r="B115" s="1" t="s">
        <v>149</v>
      </c>
      <c r="C115" s="2" t="s">
        <v>3178</v>
      </c>
      <c r="D115" s="3">
        <v>120</v>
      </c>
      <c r="E115" s="5" t="e">
        <f>IF(AND(D115&gt;1,#REF!&gt;1,#REF!&lt;&gt;D115),D115/#REF!-1," ")</f>
        <v>#REF!</v>
      </c>
      <c r="F115" s="29"/>
    </row>
    <row r="116" spans="1:6" ht="27" customHeight="1">
      <c r="A116" s="27" t="s">
        <v>1085</v>
      </c>
      <c r="B116" s="1" t="s">
        <v>340</v>
      </c>
      <c r="C116" s="2" t="s">
        <v>150</v>
      </c>
      <c r="D116" s="3" t="s">
        <v>341</v>
      </c>
      <c r="E116" s="5" t="e">
        <f>IF(AND(D116&gt;1,#REF!&gt;1,#REF!&lt;&gt;D116),D116/#REF!-1," ")</f>
        <v>#REF!</v>
      </c>
      <c r="F116" s="29" t="s">
        <v>342</v>
      </c>
    </row>
    <row r="117" spans="1:6" ht="21" customHeight="1">
      <c r="A117" s="27">
        <v>10</v>
      </c>
      <c r="B117" s="28" t="s">
        <v>607</v>
      </c>
      <c r="C117" s="2" t="s">
        <v>212</v>
      </c>
      <c r="D117" s="3">
        <v>130</v>
      </c>
      <c r="E117" s="5" t="e">
        <f>IF(AND(D117&gt;1,#REF!&gt;1,#REF!&lt;&gt;D117),D117/#REF!-1," ")</f>
        <v>#REF!</v>
      </c>
      <c r="F117" s="29"/>
    </row>
    <row r="118" spans="1:6" ht="20.25" customHeight="1">
      <c r="A118" s="27">
        <f>1+A117</f>
        <v>11</v>
      </c>
      <c r="B118" s="45" t="s">
        <v>343</v>
      </c>
      <c r="C118" s="7"/>
      <c r="D118" s="7"/>
      <c r="E118" s="5" t="e">
        <f>IF(AND(D119&gt;1,#REF!&gt;1,#REF!&lt;&gt;D119),D119/#REF!-1," ")</f>
        <v>#REF!</v>
      </c>
      <c r="F118" s="29"/>
    </row>
    <row r="119" spans="1:6" ht="36" customHeight="1">
      <c r="A119" s="27" t="s">
        <v>345</v>
      </c>
      <c r="B119" s="4" t="s">
        <v>344</v>
      </c>
      <c r="C119" s="2" t="s">
        <v>346</v>
      </c>
      <c r="D119" s="3">
        <v>250</v>
      </c>
      <c r="E119" s="5"/>
      <c r="F119" s="29" t="s">
        <v>349</v>
      </c>
    </row>
    <row r="120" spans="1:6" ht="33" customHeight="1">
      <c r="A120" s="27" t="s">
        <v>347</v>
      </c>
      <c r="B120" s="4" t="s">
        <v>348</v>
      </c>
      <c r="C120" s="2" t="s">
        <v>346</v>
      </c>
      <c r="D120" s="3">
        <v>300</v>
      </c>
      <c r="E120" s="5"/>
      <c r="F120" s="29" t="s">
        <v>350</v>
      </c>
    </row>
    <row r="121" spans="1:6" ht="35.25" customHeight="1">
      <c r="A121" s="27">
        <f>1+A118</f>
        <v>12</v>
      </c>
      <c r="B121" s="28" t="s">
        <v>1906</v>
      </c>
      <c r="C121" s="2" t="s">
        <v>3127</v>
      </c>
      <c r="D121" s="3">
        <v>240</v>
      </c>
      <c r="E121" s="5" t="e">
        <f>IF(AND(D121&gt;1,#REF!&gt;1,#REF!&lt;&gt;D121),D121/#REF!-1," ")</f>
        <v>#REF!</v>
      </c>
      <c r="F121" s="29"/>
    </row>
    <row r="122" spans="1:6" ht="38.25" customHeight="1">
      <c r="A122" s="27">
        <f>1+A121</f>
        <v>13</v>
      </c>
      <c r="B122" s="4" t="s">
        <v>2036</v>
      </c>
      <c r="C122" s="2" t="s">
        <v>830</v>
      </c>
      <c r="D122" s="3">
        <v>130</v>
      </c>
      <c r="E122" s="5" t="e">
        <f>IF(AND(D122&gt;1,#REF!&gt;1,#REF!&lt;&gt;D122),D122/#REF!-1," ")</f>
        <v>#REF!</v>
      </c>
      <c r="F122" s="29"/>
    </row>
    <row r="123" spans="1:6" ht="25.5" customHeight="1">
      <c r="A123" s="27"/>
      <c r="B123" s="28" t="s">
        <v>3109</v>
      </c>
      <c r="C123" s="2"/>
      <c r="D123" s="3"/>
      <c r="E123" s="5"/>
      <c r="F123" s="29"/>
    </row>
    <row r="124" spans="1:6" ht="23.25" customHeight="1">
      <c r="A124" s="27">
        <f>A122+1</f>
        <v>14</v>
      </c>
      <c r="B124" s="35" t="s">
        <v>257</v>
      </c>
      <c r="C124" s="2"/>
      <c r="D124" s="3"/>
      <c r="E124" s="5" t="e">
        <f>IF(AND(D124&gt;1,#REF!&gt;1,#REF!&lt;&gt;D124),D124/#REF!-1," ")</f>
        <v>#REF!</v>
      </c>
      <c r="F124" s="29"/>
    </row>
    <row r="125" spans="1:6" ht="18.75" customHeight="1">
      <c r="A125" s="27" t="s">
        <v>1086</v>
      </c>
      <c r="B125" s="1" t="s">
        <v>655</v>
      </c>
      <c r="C125" s="2" t="s">
        <v>224</v>
      </c>
      <c r="D125" s="3">
        <v>800</v>
      </c>
      <c r="E125" s="5" t="e">
        <f>IF(AND(D125&gt;1,#REF!&gt;1,#REF!&lt;&gt;D125),D125/#REF!-1," ")</f>
        <v>#REF!</v>
      </c>
      <c r="F125" s="29"/>
    </row>
    <row r="126" spans="1:6" ht="24.75" customHeight="1">
      <c r="A126" s="27" t="s">
        <v>1087</v>
      </c>
      <c r="B126" s="1" t="s">
        <v>656</v>
      </c>
      <c r="C126" s="2" t="s">
        <v>224</v>
      </c>
      <c r="D126" s="3">
        <v>600</v>
      </c>
      <c r="E126" s="5" t="e">
        <f>IF(AND(D126&gt;1,#REF!&gt;1,#REF!&lt;&gt;D126),D126/#REF!-1," ")</f>
        <v>#REF!</v>
      </c>
      <c r="F126" s="29"/>
    </row>
    <row r="127" spans="1:6" ht="23.25" customHeight="1">
      <c r="A127" s="27" t="s">
        <v>1088</v>
      </c>
      <c r="B127" s="1" t="s">
        <v>55</v>
      </c>
      <c r="C127" s="2" t="s">
        <v>224</v>
      </c>
      <c r="D127" s="3">
        <v>1000</v>
      </c>
      <c r="E127" s="5"/>
      <c r="F127" s="29"/>
    </row>
    <row r="128" spans="1:6" ht="30.75" customHeight="1">
      <c r="A128" s="27">
        <v>15</v>
      </c>
      <c r="B128" s="4" t="s">
        <v>1250</v>
      </c>
      <c r="C128" s="2" t="s">
        <v>224</v>
      </c>
      <c r="D128" s="3"/>
      <c r="E128" s="5"/>
      <c r="F128" s="29"/>
    </row>
    <row r="129" spans="1:6" ht="21" customHeight="1">
      <c r="A129" s="27" t="s">
        <v>1089</v>
      </c>
      <c r="B129" s="1" t="s">
        <v>655</v>
      </c>
      <c r="C129" s="2" t="s">
        <v>224</v>
      </c>
      <c r="D129" s="3">
        <v>900</v>
      </c>
      <c r="E129" s="5"/>
      <c r="F129" s="29"/>
    </row>
    <row r="130" spans="1:6" ht="17.25" customHeight="1">
      <c r="A130" s="27" t="s">
        <v>1090</v>
      </c>
      <c r="B130" s="1" t="s">
        <v>656</v>
      </c>
      <c r="C130" s="2" t="s">
        <v>224</v>
      </c>
      <c r="D130" s="3">
        <v>700</v>
      </c>
      <c r="E130" s="5"/>
      <c r="F130" s="29"/>
    </row>
    <row r="131" spans="1:6" ht="21" customHeight="1">
      <c r="A131" s="27" t="s">
        <v>1091</v>
      </c>
      <c r="B131" s="1" t="s">
        <v>55</v>
      </c>
      <c r="C131" s="2" t="s">
        <v>224</v>
      </c>
      <c r="D131" s="3">
        <v>1100</v>
      </c>
      <c r="E131" s="5"/>
      <c r="F131" s="29"/>
    </row>
    <row r="132" spans="1:6" ht="28.5" customHeight="1">
      <c r="A132" s="27" t="s">
        <v>1092</v>
      </c>
      <c r="B132" s="4" t="s">
        <v>718</v>
      </c>
      <c r="C132" s="2" t="s">
        <v>224</v>
      </c>
      <c r="D132" s="3"/>
      <c r="E132" s="5"/>
      <c r="F132" s="29"/>
    </row>
    <row r="133" spans="1:6" ht="16.5" customHeight="1">
      <c r="A133" s="27" t="s">
        <v>1093</v>
      </c>
      <c r="B133" s="1" t="s">
        <v>655</v>
      </c>
      <c r="C133" s="2" t="s">
        <v>224</v>
      </c>
      <c r="D133" s="3">
        <v>1000</v>
      </c>
      <c r="E133" s="5"/>
      <c r="F133" s="29"/>
    </row>
    <row r="134" spans="1:6" ht="19.5" customHeight="1">
      <c r="A134" s="27" t="s">
        <v>1094</v>
      </c>
      <c r="B134" s="1" t="s">
        <v>656</v>
      </c>
      <c r="C134" s="2" t="s">
        <v>224</v>
      </c>
      <c r="D134" s="3">
        <v>800</v>
      </c>
      <c r="E134" s="5"/>
      <c r="F134" s="29"/>
    </row>
    <row r="135" spans="1:6" ht="17.25" customHeight="1">
      <c r="A135" s="27" t="s">
        <v>1095</v>
      </c>
      <c r="B135" s="1" t="s">
        <v>55</v>
      </c>
      <c r="C135" s="2" t="s">
        <v>224</v>
      </c>
      <c r="D135" s="3">
        <v>1300</v>
      </c>
      <c r="E135" s="5"/>
      <c r="F135" s="29"/>
    </row>
    <row r="136" spans="1:6" ht="29.25" customHeight="1">
      <c r="A136" s="27" t="s">
        <v>1096</v>
      </c>
      <c r="B136" s="1" t="s">
        <v>2335</v>
      </c>
      <c r="C136" s="2" t="s">
        <v>224</v>
      </c>
      <c r="D136" s="3"/>
      <c r="E136" s="5" t="e">
        <f>IF(AND(D136&gt;1,#REF!&gt;1,#REF!&lt;&gt;D136),D136/#REF!-1," ")</f>
        <v>#REF!</v>
      </c>
      <c r="F136" s="41"/>
    </row>
    <row r="137" spans="1:6" ht="25.5" customHeight="1">
      <c r="A137" s="27" t="s">
        <v>1097</v>
      </c>
      <c r="B137" s="4" t="s">
        <v>655</v>
      </c>
      <c r="C137" s="2" t="s">
        <v>224</v>
      </c>
      <c r="D137" s="3">
        <v>900</v>
      </c>
      <c r="E137" s="5"/>
      <c r="F137" s="29"/>
    </row>
    <row r="138" spans="1:6" ht="24.75" customHeight="1">
      <c r="A138" s="27" t="s">
        <v>1098</v>
      </c>
      <c r="B138" s="36" t="s">
        <v>656</v>
      </c>
      <c r="C138" s="2" t="s">
        <v>224</v>
      </c>
      <c r="D138" s="3">
        <v>800</v>
      </c>
      <c r="E138" s="5"/>
      <c r="F138" s="29"/>
    </row>
    <row r="139" spans="1:6" ht="28.5" customHeight="1">
      <c r="A139" s="27" t="s">
        <v>48</v>
      </c>
      <c r="B139" s="37" t="s">
        <v>840</v>
      </c>
      <c r="C139" s="180" t="s">
        <v>224</v>
      </c>
      <c r="D139" s="181">
        <v>900</v>
      </c>
      <c r="E139" s="5" t="e">
        <f>IF(AND(D139&gt;1,#REF!&gt;1,#REF!&lt;&gt;D139),D139/#REF!-1," ")</f>
        <v>#REF!</v>
      </c>
      <c r="F139" s="29"/>
    </row>
    <row r="140" spans="1:6" ht="14.25">
      <c r="A140" s="184" t="s">
        <v>3142</v>
      </c>
      <c r="B140" s="149" t="s">
        <v>351</v>
      </c>
      <c r="C140" s="149"/>
      <c r="D140" s="142"/>
      <c r="E140" s="185"/>
      <c r="F140" s="29"/>
    </row>
    <row r="141" spans="1:6" ht="57.75" thickBot="1">
      <c r="A141" s="27" t="s">
        <v>356</v>
      </c>
      <c r="B141" s="173" t="s">
        <v>352</v>
      </c>
      <c r="C141" s="143" t="s">
        <v>219</v>
      </c>
      <c r="D141" s="142">
        <v>400</v>
      </c>
      <c r="E141" s="185"/>
      <c r="F141" s="29"/>
    </row>
    <row r="142" spans="1:6" ht="15" thickBot="1">
      <c r="A142" s="179" t="s">
        <v>357</v>
      </c>
      <c r="B142" s="186" t="s">
        <v>353</v>
      </c>
      <c r="C142" s="187" t="s">
        <v>354</v>
      </c>
      <c r="D142" s="183">
        <v>200</v>
      </c>
      <c r="E142" s="182"/>
      <c r="F142" s="29"/>
    </row>
    <row r="143" spans="1:6" ht="29.25" thickBot="1">
      <c r="A143" s="179" t="s">
        <v>358</v>
      </c>
      <c r="B143" s="169" t="s">
        <v>355</v>
      </c>
      <c r="C143" s="183" t="s">
        <v>639</v>
      </c>
      <c r="D143" s="183">
        <v>15</v>
      </c>
      <c r="E143" s="182"/>
      <c r="F143" s="29"/>
    </row>
    <row r="144" spans="1:6" ht="30" customHeight="1">
      <c r="A144" s="27"/>
      <c r="B144" s="28" t="s">
        <v>261</v>
      </c>
      <c r="C144" s="2"/>
      <c r="D144" s="3"/>
      <c r="E144" s="5" t="e">
        <f>IF(AND(D144&gt;1,#REF!&gt;1,#REF!&lt;&gt;D144),D144/#REF!-1," ")</f>
        <v>#REF!</v>
      </c>
      <c r="F144" s="29"/>
    </row>
    <row r="145" spans="1:7" ht="22.5" customHeight="1">
      <c r="A145" s="38">
        <f>1+A140</f>
        <v>20</v>
      </c>
      <c r="B145" s="4" t="s">
        <v>2341</v>
      </c>
      <c r="C145" s="2" t="s">
        <v>212</v>
      </c>
      <c r="D145" s="3">
        <v>850</v>
      </c>
      <c r="E145" s="5" t="e">
        <f>IF(AND(D145&gt;1,#REF!&gt;1,#REF!&lt;&gt;D145),D145/#REF!-1," ")</f>
        <v>#REF!</v>
      </c>
      <c r="F145" s="41"/>
      <c r="G145" s="7" t="s">
        <v>1504</v>
      </c>
    </row>
    <row r="146" spans="1:6" ht="24.75" customHeight="1">
      <c r="A146" s="38">
        <f>1+A145</f>
        <v>21</v>
      </c>
      <c r="B146" s="4" t="s">
        <v>194</v>
      </c>
      <c r="C146" s="2" t="s">
        <v>212</v>
      </c>
      <c r="D146" s="3">
        <v>400</v>
      </c>
      <c r="E146" s="5" t="e">
        <f>IF(AND(D146&gt;1,#REF!&gt;1,#REF!&lt;&gt;D146),D146/#REF!-1," ")</f>
        <v>#REF!</v>
      </c>
      <c r="F146" s="41"/>
    </row>
    <row r="147" spans="1:6" ht="24.75" customHeight="1">
      <c r="A147" s="27"/>
      <c r="B147" s="28" t="s">
        <v>262</v>
      </c>
      <c r="C147" s="2"/>
      <c r="D147" s="3"/>
      <c r="E147" s="5"/>
      <c r="F147" s="41"/>
    </row>
    <row r="148" spans="1:6" ht="24.75" customHeight="1" thickBot="1">
      <c r="A148" s="27" t="s">
        <v>367</v>
      </c>
      <c r="B148" s="190" t="s">
        <v>370</v>
      </c>
      <c r="C148" s="191" t="s">
        <v>212</v>
      </c>
      <c r="D148" s="193">
        <v>1300</v>
      </c>
      <c r="E148" s="5"/>
      <c r="F148" s="41"/>
    </row>
    <row r="149" spans="1:6" ht="24.75" customHeight="1">
      <c r="A149" s="27" t="s">
        <v>368</v>
      </c>
      <c r="B149" s="197" t="s">
        <v>371</v>
      </c>
      <c r="C149" s="198" t="s">
        <v>212</v>
      </c>
      <c r="D149" s="198">
        <v>700</v>
      </c>
      <c r="E149" s="5"/>
      <c r="F149" s="41"/>
    </row>
    <row r="150" spans="1:6" ht="24.75" customHeight="1">
      <c r="A150" s="27" t="s">
        <v>369</v>
      </c>
      <c r="B150" s="194" t="s">
        <v>3176</v>
      </c>
      <c r="C150" s="195" t="s">
        <v>212</v>
      </c>
      <c r="D150" s="195">
        <v>600</v>
      </c>
      <c r="E150" s="133"/>
      <c r="F150" s="41"/>
    </row>
    <row r="151" spans="1:6" ht="24.75" customHeight="1" thickBot="1">
      <c r="A151" s="27" t="s">
        <v>372</v>
      </c>
      <c r="B151" s="190" t="s">
        <v>401</v>
      </c>
      <c r="C151" s="191"/>
      <c r="D151" s="191">
        <v>550</v>
      </c>
      <c r="E151" s="5"/>
      <c r="F151" s="41"/>
    </row>
    <row r="152" spans="1:6" ht="24.75" customHeight="1" thickBot="1">
      <c r="A152" s="27" t="s">
        <v>373</v>
      </c>
      <c r="B152" s="190" t="s">
        <v>402</v>
      </c>
      <c r="C152" s="191"/>
      <c r="D152" s="191"/>
      <c r="E152" s="5"/>
      <c r="F152" s="41"/>
    </row>
    <row r="153" spans="1:6" ht="24.75" customHeight="1" thickBot="1">
      <c r="A153" s="27" t="s">
        <v>374</v>
      </c>
      <c r="B153" s="190" t="s">
        <v>403</v>
      </c>
      <c r="C153" s="191" t="s">
        <v>212</v>
      </c>
      <c r="D153" s="191">
        <v>300</v>
      </c>
      <c r="E153" s="5"/>
      <c r="F153" s="41"/>
    </row>
    <row r="154" spans="1:6" ht="24.75" customHeight="1" thickBot="1">
      <c r="A154" s="27" t="s">
        <v>375</v>
      </c>
      <c r="B154" s="190" t="s">
        <v>404</v>
      </c>
      <c r="C154" s="191" t="s">
        <v>212</v>
      </c>
      <c r="D154" s="191">
        <v>500</v>
      </c>
      <c r="E154" s="5"/>
      <c r="F154" s="41"/>
    </row>
    <row r="155" spans="1:6" ht="24.75" customHeight="1" thickBot="1">
      <c r="A155" s="27" t="s">
        <v>376</v>
      </c>
      <c r="B155" s="190" t="s">
        <v>405</v>
      </c>
      <c r="C155" s="191" t="s">
        <v>212</v>
      </c>
      <c r="D155" s="191">
        <v>700</v>
      </c>
      <c r="E155" s="5"/>
      <c r="F155" s="41"/>
    </row>
    <row r="156" spans="1:6" ht="24.75" customHeight="1" thickBot="1">
      <c r="A156" s="27" t="s">
        <v>377</v>
      </c>
      <c r="B156" s="190" t="s">
        <v>406</v>
      </c>
      <c r="C156" s="191"/>
      <c r="D156" s="191">
        <v>780</v>
      </c>
      <c r="E156" s="5"/>
      <c r="F156" s="41"/>
    </row>
    <row r="157" spans="1:6" ht="24.75" customHeight="1" thickBot="1">
      <c r="A157" s="27" t="s">
        <v>378</v>
      </c>
      <c r="B157" s="190" t="s">
        <v>407</v>
      </c>
      <c r="C157" s="191"/>
      <c r="D157" s="191"/>
      <c r="E157" s="5"/>
      <c r="F157" s="41"/>
    </row>
    <row r="158" spans="1:6" ht="24.75" customHeight="1" thickBot="1">
      <c r="A158" s="27" t="s">
        <v>379</v>
      </c>
      <c r="B158" s="190" t="s">
        <v>408</v>
      </c>
      <c r="C158" s="191" t="s">
        <v>212</v>
      </c>
      <c r="D158" s="193">
        <v>1260</v>
      </c>
      <c r="E158" s="5"/>
      <c r="F158" s="41"/>
    </row>
    <row r="159" spans="1:6" ht="24.75" customHeight="1" thickBot="1">
      <c r="A159" s="27" t="s">
        <v>380</v>
      </c>
      <c r="B159" s="190" t="s">
        <v>409</v>
      </c>
      <c r="C159" s="191" t="s">
        <v>212</v>
      </c>
      <c r="D159" s="193">
        <v>1100</v>
      </c>
      <c r="E159" s="5"/>
      <c r="F159" s="41"/>
    </row>
    <row r="160" spans="1:6" ht="24.75" customHeight="1" thickBot="1">
      <c r="A160" s="27" t="s">
        <v>381</v>
      </c>
      <c r="B160" s="190" t="s">
        <v>410</v>
      </c>
      <c r="C160" s="191" t="s">
        <v>222</v>
      </c>
      <c r="D160" s="193">
        <v>1650</v>
      </c>
      <c r="E160" s="5"/>
      <c r="F160" s="41"/>
    </row>
    <row r="161" spans="1:6" ht="24.75" customHeight="1" thickBot="1">
      <c r="A161" s="27" t="s">
        <v>382</v>
      </c>
      <c r="B161" s="190" t="s">
        <v>411</v>
      </c>
      <c r="C161" s="191"/>
      <c r="D161" s="191"/>
      <c r="E161" s="5"/>
      <c r="F161" s="41"/>
    </row>
    <row r="162" spans="1:6" ht="24.75" customHeight="1" thickBot="1">
      <c r="A162" s="27" t="s">
        <v>383</v>
      </c>
      <c r="B162" s="190" t="s">
        <v>412</v>
      </c>
      <c r="C162" s="191"/>
      <c r="D162" s="193">
        <v>2700</v>
      </c>
      <c r="E162" s="5"/>
      <c r="F162" s="41"/>
    </row>
    <row r="163" spans="1:6" ht="24.75" customHeight="1" thickBot="1">
      <c r="A163" s="27" t="s">
        <v>384</v>
      </c>
      <c r="B163" s="190" t="s">
        <v>413</v>
      </c>
      <c r="C163" s="191"/>
      <c r="D163" s="193">
        <v>3100</v>
      </c>
      <c r="E163" s="5"/>
      <c r="F163" s="41"/>
    </row>
    <row r="164" spans="1:6" ht="24.75" customHeight="1" thickBot="1">
      <c r="A164" s="27" t="s">
        <v>385</v>
      </c>
      <c r="B164" s="190" t="s">
        <v>414</v>
      </c>
      <c r="C164" s="191"/>
      <c r="D164" s="191"/>
      <c r="E164" s="5"/>
      <c r="F164" s="41"/>
    </row>
    <row r="165" spans="1:6" ht="24.75" customHeight="1" thickBot="1">
      <c r="A165" s="27" t="s">
        <v>386</v>
      </c>
      <c r="B165" s="190" t="s">
        <v>415</v>
      </c>
      <c r="C165" s="191" t="s">
        <v>212</v>
      </c>
      <c r="D165" s="191">
        <v>600</v>
      </c>
      <c r="E165" s="5"/>
      <c r="F165" s="41"/>
    </row>
    <row r="166" spans="1:6" ht="24.75" customHeight="1" thickBot="1">
      <c r="A166" s="27" t="s">
        <v>387</v>
      </c>
      <c r="B166" s="190" t="s">
        <v>416</v>
      </c>
      <c r="C166" s="191" t="s">
        <v>212</v>
      </c>
      <c r="D166" s="191">
        <v>600</v>
      </c>
      <c r="E166" s="5"/>
      <c r="F166" s="41"/>
    </row>
    <row r="167" spans="1:6" ht="24.75" customHeight="1" thickBot="1">
      <c r="A167" s="27" t="s">
        <v>388</v>
      </c>
      <c r="B167" s="190" t="s">
        <v>417</v>
      </c>
      <c r="C167" s="191" t="s">
        <v>212</v>
      </c>
      <c r="D167" s="191">
        <v>750</v>
      </c>
      <c r="E167" s="5"/>
      <c r="F167" s="41"/>
    </row>
    <row r="168" spans="1:6" ht="24.75" customHeight="1" thickBot="1">
      <c r="A168" s="27" t="s">
        <v>389</v>
      </c>
      <c r="B168" s="190" t="s">
        <v>418</v>
      </c>
      <c r="C168" s="191" t="s">
        <v>212</v>
      </c>
      <c r="D168" s="191">
        <v>600</v>
      </c>
      <c r="E168" s="5"/>
      <c r="F168" s="41"/>
    </row>
    <row r="169" spans="1:6" ht="24.75" customHeight="1" thickBot="1">
      <c r="A169" s="27" t="s">
        <v>390</v>
      </c>
      <c r="B169" s="190" t="s">
        <v>419</v>
      </c>
      <c r="C169" s="191" t="s">
        <v>212</v>
      </c>
      <c r="D169" s="191">
        <v>700</v>
      </c>
      <c r="E169" s="5"/>
      <c r="F169" s="41"/>
    </row>
    <row r="170" spans="1:6" ht="24.75" customHeight="1" thickBot="1">
      <c r="A170" s="27" t="s">
        <v>391</v>
      </c>
      <c r="B170" s="190" t="s">
        <v>55</v>
      </c>
      <c r="C170" s="191"/>
      <c r="D170" s="191">
        <v>950</v>
      </c>
      <c r="E170" s="5" t="e">
        <f>IF(AND(D170&gt;1,#REF!&gt;1,#REF!&lt;&gt;D170),D170/#REF!-1," ")</f>
        <v>#REF!</v>
      </c>
      <c r="F170" s="41"/>
    </row>
    <row r="171" spans="1:6" ht="24" customHeight="1" thickBot="1">
      <c r="A171" s="27" t="s">
        <v>392</v>
      </c>
      <c r="B171" s="190" t="s">
        <v>420</v>
      </c>
      <c r="C171" s="191"/>
      <c r="D171" s="191"/>
      <c r="E171" s="5" t="e">
        <f>IF(AND(D171&gt;1,#REF!&gt;1,#REF!&lt;&gt;D171),D171/#REF!-1," ")</f>
        <v>#REF!</v>
      </c>
      <c r="F171" s="29"/>
    </row>
    <row r="172" spans="1:6" ht="28.5" customHeight="1" thickBot="1">
      <c r="A172" s="27" t="s">
        <v>393</v>
      </c>
      <c r="B172" s="190" t="s">
        <v>421</v>
      </c>
      <c r="C172" s="191"/>
      <c r="D172" s="191">
        <v>500</v>
      </c>
      <c r="E172" s="5" t="e">
        <f>IF(AND(D172&gt;1,#REF!&gt;1,#REF!&lt;&gt;D172),D172/#REF!-1," ")</f>
        <v>#REF!</v>
      </c>
      <c r="F172" s="29"/>
    </row>
    <row r="173" spans="1:6" ht="23.25" customHeight="1" thickBot="1">
      <c r="A173" s="38" t="s">
        <v>394</v>
      </c>
      <c r="B173" s="190" t="s">
        <v>422</v>
      </c>
      <c r="C173" s="191"/>
      <c r="D173" s="191">
        <v>700</v>
      </c>
      <c r="E173" s="5" t="e">
        <f>IF(AND(D173&gt;1,#REF!&gt;1,#REF!&lt;&gt;D173),D173/#REF!-1," ")</f>
        <v>#REF!</v>
      </c>
      <c r="F173" s="29"/>
    </row>
    <row r="174" spans="1:6" ht="21" customHeight="1" thickBot="1">
      <c r="A174" s="27" t="s">
        <v>396</v>
      </c>
      <c r="B174" s="190" t="s">
        <v>423</v>
      </c>
      <c r="C174" s="191"/>
      <c r="D174" s="191">
        <v>300</v>
      </c>
      <c r="E174" s="5" t="e">
        <f>IF(AND(D174&gt;1,#REF!&gt;1,#REF!&lt;&gt;D174),D174/#REF!-1," ")</f>
        <v>#REF!</v>
      </c>
      <c r="F174" s="29"/>
    </row>
    <row r="175" spans="1:6" ht="19.5" customHeight="1" thickBot="1">
      <c r="A175" s="38" t="s">
        <v>395</v>
      </c>
      <c r="B175" s="190" t="s">
        <v>424</v>
      </c>
      <c r="C175" s="191"/>
      <c r="D175" s="191">
        <v>800</v>
      </c>
      <c r="E175" s="5" t="e">
        <f>IF(AND(D175&gt;1,#REF!&gt;1,#REF!&lt;&gt;D175),D175/#REF!-1," ")</f>
        <v>#REF!</v>
      </c>
      <c r="F175" s="29"/>
    </row>
    <row r="176" spans="1:6" ht="19.5" customHeight="1" thickBot="1">
      <c r="A176" s="27" t="s">
        <v>397</v>
      </c>
      <c r="B176" s="190" t="s">
        <v>425</v>
      </c>
      <c r="C176" s="191"/>
      <c r="D176" s="193">
        <v>1000</v>
      </c>
      <c r="E176" s="5" t="e">
        <f>IF(AND(D176&gt;1,#REF!&gt;1,#REF!&lt;&gt;D176),D176/#REF!-1," ")</f>
        <v>#REF!</v>
      </c>
      <c r="F176" s="29"/>
    </row>
    <row r="177" spans="1:6" ht="22.5" customHeight="1" thickBot="1">
      <c r="A177" s="38" t="s">
        <v>398</v>
      </c>
      <c r="B177" s="190" t="s">
        <v>426</v>
      </c>
      <c r="C177" s="191"/>
      <c r="D177" s="193">
        <v>1500</v>
      </c>
      <c r="E177" s="5" t="e">
        <f>IF(AND(D177&gt;1,#REF!&gt;1,#REF!&lt;&gt;D177),D177/#REF!-1," ")</f>
        <v>#REF!</v>
      </c>
      <c r="F177" s="40"/>
    </row>
    <row r="178" spans="1:6" ht="22.5" customHeight="1" thickBot="1">
      <c r="A178" s="27" t="s">
        <v>399</v>
      </c>
      <c r="B178" s="190" t="s">
        <v>427</v>
      </c>
      <c r="C178" s="191"/>
      <c r="D178" s="191">
        <v>800</v>
      </c>
      <c r="E178" s="5"/>
      <c r="F178" s="40"/>
    </row>
    <row r="179" spans="1:6" ht="22.5" customHeight="1" thickBot="1">
      <c r="A179" s="27" t="s">
        <v>400</v>
      </c>
      <c r="B179" s="190" t="s">
        <v>913</v>
      </c>
      <c r="C179" s="191"/>
      <c r="D179" s="191">
        <v>450</v>
      </c>
      <c r="E179" s="5"/>
      <c r="F179" s="196" t="s">
        <v>911</v>
      </c>
    </row>
    <row r="180" spans="1:6" ht="22.5" customHeight="1">
      <c r="A180" s="27"/>
      <c r="B180" s="28" t="s">
        <v>263</v>
      </c>
      <c r="C180" s="2"/>
      <c r="D180" s="3"/>
      <c r="E180" s="5"/>
      <c r="F180" s="29"/>
    </row>
    <row r="181" spans="1:6" ht="26.25" customHeight="1">
      <c r="A181" s="38">
        <v>32</v>
      </c>
      <c r="B181" s="4" t="s">
        <v>815</v>
      </c>
      <c r="C181" s="2" t="s">
        <v>224</v>
      </c>
      <c r="D181" s="3">
        <v>370</v>
      </c>
      <c r="E181" s="5" t="e">
        <f>IF(AND(D181&gt;1,#REF!&gt;1,#REF!&lt;&gt;D181),D181/#REF!-1," ")</f>
        <v>#REF!</v>
      </c>
      <c r="F181" s="41"/>
    </row>
    <row r="182" spans="1:6" ht="27" customHeight="1">
      <c r="A182" s="27">
        <f aca="true" t="shared" si="0" ref="A182:A191">1+A181</f>
        <v>33</v>
      </c>
      <c r="B182" s="4" t="s">
        <v>2336</v>
      </c>
      <c r="C182" s="2" t="s">
        <v>224</v>
      </c>
      <c r="D182" s="3">
        <v>220</v>
      </c>
      <c r="E182" s="5" t="e">
        <f>IF(AND(D182&gt;1,#REF!&gt;1,#REF!&lt;&gt;D182),D182/#REF!-1," ")</f>
        <v>#REF!</v>
      </c>
      <c r="F182" s="29"/>
    </row>
    <row r="183" spans="1:6" ht="22.5" customHeight="1">
      <c r="A183" s="27">
        <f t="shared" si="0"/>
        <v>34</v>
      </c>
      <c r="B183" s="4" t="s">
        <v>2337</v>
      </c>
      <c r="C183" s="2" t="s">
        <v>231</v>
      </c>
      <c r="D183" s="3">
        <v>220</v>
      </c>
      <c r="E183" s="5" t="e">
        <f>IF(AND(D183&gt;1,#REF!&gt;1,#REF!&lt;&gt;D183),D183/#REF!-1," ")</f>
        <v>#REF!</v>
      </c>
      <c r="F183" s="41"/>
    </row>
    <row r="184" spans="1:6" ht="21" customHeight="1">
      <c r="A184" s="27">
        <f t="shared" si="0"/>
        <v>35</v>
      </c>
      <c r="B184" s="4" t="s">
        <v>627</v>
      </c>
      <c r="C184" s="2" t="s">
        <v>231</v>
      </c>
      <c r="D184" s="3">
        <v>190</v>
      </c>
      <c r="E184" s="5" t="e">
        <f>IF(AND(D184&gt;1,#REF!&gt;1,#REF!&lt;&gt;D184),D184/#REF!-1," ")</f>
        <v>#REF!</v>
      </c>
      <c r="F184" s="41"/>
    </row>
    <row r="185" spans="1:6" ht="21" customHeight="1">
      <c r="A185" s="27">
        <f t="shared" si="0"/>
        <v>36</v>
      </c>
      <c r="B185" s="4" t="s">
        <v>1002</v>
      </c>
      <c r="C185" s="2" t="s">
        <v>231</v>
      </c>
      <c r="D185" s="3">
        <v>150</v>
      </c>
      <c r="E185" s="5" t="e">
        <f>IF(AND(D185&gt;1,#REF!&gt;1,#REF!&lt;&gt;D185),D185/#REF!-1," ")</f>
        <v>#REF!</v>
      </c>
      <c r="F185" s="41"/>
    </row>
    <row r="186" spans="1:6" ht="22.5" customHeight="1">
      <c r="A186" s="27">
        <f t="shared" si="0"/>
        <v>37</v>
      </c>
      <c r="B186" s="4" t="s">
        <v>1543</v>
      </c>
      <c r="C186" s="2" t="s">
        <v>212</v>
      </c>
      <c r="D186" s="3">
        <v>1100</v>
      </c>
      <c r="E186" s="5" t="e">
        <f>IF(AND(D186&gt;1,#REF!&gt;1,#REF!&lt;&gt;D186),D186/#REF!-1," ")</f>
        <v>#REF!</v>
      </c>
      <c r="F186" s="41"/>
    </row>
    <row r="187" spans="1:6" ht="21.75" customHeight="1">
      <c r="A187" s="27">
        <f t="shared" si="0"/>
        <v>38</v>
      </c>
      <c r="B187" s="4" t="s">
        <v>2249</v>
      </c>
      <c r="C187" s="2" t="s">
        <v>212</v>
      </c>
      <c r="D187" s="3">
        <v>270</v>
      </c>
      <c r="E187" s="5" t="e">
        <f>IF(AND(D187&gt;1,#REF!&gt;1,#REF!&lt;&gt;D187),D187/#REF!-1," ")</f>
        <v>#REF!</v>
      </c>
      <c r="F187" s="29"/>
    </row>
    <row r="188" spans="1:6" ht="21.75" customHeight="1">
      <c r="A188" s="27">
        <f t="shared" si="0"/>
        <v>39</v>
      </c>
      <c r="B188" s="4" t="s">
        <v>2250</v>
      </c>
      <c r="C188" s="2" t="s">
        <v>212</v>
      </c>
      <c r="D188" s="3">
        <v>200</v>
      </c>
      <c r="E188" s="5" t="e">
        <f>IF(AND(D188&gt;1,#REF!&gt;1,#REF!&lt;&gt;D188),D188/#REF!-1," ")</f>
        <v>#REF!</v>
      </c>
      <c r="F188" s="29"/>
    </row>
    <row r="189" spans="1:6" ht="14.25">
      <c r="A189" s="27">
        <f t="shared" si="0"/>
        <v>40</v>
      </c>
      <c r="B189" s="4" t="s">
        <v>2251</v>
      </c>
      <c r="C189" s="2" t="s">
        <v>212</v>
      </c>
      <c r="D189" s="105">
        <v>350</v>
      </c>
      <c r="E189" s="5" t="e">
        <f>IF(AND(D189&gt;1,#REF!&gt;1,#REF!&lt;&gt;D189),D189/#REF!-1," ")</f>
        <v>#REF!</v>
      </c>
      <c r="F189" s="29"/>
    </row>
    <row r="190" spans="1:6" ht="19.5" customHeight="1">
      <c r="A190" s="27">
        <f t="shared" si="0"/>
        <v>41</v>
      </c>
      <c r="B190" s="4" t="s">
        <v>2252</v>
      </c>
      <c r="C190" s="2" t="s">
        <v>212</v>
      </c>
      <c r="D190" s="3">
        <v>270</v>
      </c>
      <c r="E190" s="5" t="e">
        <f>IF(AND(D190&gt;1,#REF!&gt;1,#REF!&lt;&gt;D190),D190/#REF!-1," ")</f>
        <v>#REF!</v>
      </c>
      <c r="F190" s="29"/>
    </row>
    <row r="191" spans="1:6" ht="19.5" customHeight="1">
      <c r="A191" s="27">
        <f t="shared" si="0"/>
        <v>42</v>
      </c>
      <c r="B191" s="4" t="s">
        <v>2253</v>
      </c>
      <c r="C191" s="2" t="s">
        <v>113</v>
      </c>
      <c r="D191" s="3">
        <v>110</v>
      </c>
      <c r="E191" s="5" t="e">
        <f>IF(AND(D191&gt;1,#REF!&gt;1,#REF!&lt;&gt;D191),D191/#REF!-1," ")</f>
        <v>#REF!</v>
      </c>
      <c r="F191" s="29"/>
    </row>
    <row r="192" spans="1:6" ht="21" customHeight="1">
      <c r="A192" s="27"/>
      <c r="B192" s="28" t="s">
        <v>1082</v>
      </c>
      <c r="C192" s="2"/>
      <c r="D192" s="3"/>
      <c r="E192" s="5"/>
      <c r="F192" s="41"/>
    </row>
    <row r="193" spans="1:6" ht="19.5" customHeight="1">
      <c r="A193" s="38">
        <f>1+A191</f>
        <v>43</v>
      </c>
      <c r="B193" s="4" t="s">
        <v>814</v>
      </c>
      <c r="C193" s="2" t="s">
        <v>211</v>
      </c>
      <c r="D193" s="3">
        <v>250</v>
      </c>
      <c r="E193" s="5" t="e">
        <f>IF(AND(D193&gt;1,#REF!&gt;1,#REF!&lt;&gt;D193),D193/#REF!-1," ")</f>
        <v>#REF!</v>
      </c>
      <c r="F193" s="41"/>
    </row>
    <row r="194" spans="1:6" ht="15.75" customHeight="1">
      <c r="A194" s="27">
        <f aca="true" t="shared" si="1" ref="A194:A202">1+A193</f>
        <v>44</v>
      </c>
      <c r="B194" s="4" t="s">
        <v>2339</v>
      </c>
      <c r="C194" s="2" t="s">
        <v>212</v>
      </c>
      <c r="D194" s="3">
        <v>290</v>
      </c>
      <c r="E194" s="5" t="e">
        <f>IF(AND(D194&gt;1,#REF!&gt;1,#REF!&lt;&gt;D194),D194/#REF!-1," ")</f>
        <v>#REF!</v>
      </c>
      <c r="F194" s="29"/>
    </row>
    <row r="195" spans="1:6" ht="18" customHeight="1">
      <c r="A195" s="27">
        <f t="shared" si="1"/>
        <v>45</v>
      </c>
      <c r="B195" s="4" t="s">
        <v>1978</v>
      </c>
      <c r="C195" s="2" t="s">
        <v>212</v>
      </c>
      <c r="D195" s="105">
        <v>400</v>
      </c>
      <c r="E195" s="5" t="e">
        <f>IF(AND(D195&gt;1,#REF!&gt;1,#REF!&lt;&gt;D195),D195/#REF!-1," ")</f>
        <v>#REF!</v>
      </c>
      <c r="F195" s="41"/>
    </row>
    <row r="196" spans="1:6" ht="21" customHeight="1">
      <c r="A196" s="27">
        <f t="shared" si="1"/>
        <v>46</v>
      </c>
      <c r="B196" s="4" t="s">
        <v>2247</v>
      </c>
      <c r="C196" s="2" t="s">
        <v>212</v>
      </c>
      <c r="D196" s="3">
        <v>230</v>
      </c>
      <c r="E196" s="5" t="e">
        <f>IF(AND(D196&gt;1,#REF!&gt;1,#REF!&lt;&gt;D196),D196/#REF!-1," ")</f>
        <v>#REF!</v>
      </c>
      <c r="F196" s="29"/>
    </row>
    <row r="197" spans="1:6" ht="15.75" customHeight="1">
      <c r="A197" s="27">
        <f t="shared" si="1"/>
        <v>47</v>
      </c>
      <c r="B197" s="4" t="s">
        <v>675</v>
      </c>
      <c r="C197" s="2" t="s">
        <v>212</v>
      </c>
      <c r="D197" s="3">
        <v>200</v>
      </c>
      <c r="E197" s="5" t="e">
        <f>IF(AND(D197&gt;1,#REF!&gt;1,#REF!&lt;&gt;D197),D197/#REF!-1," ")</f>
        <v>#REF!</v>
      </c>
      <c r="F197" s="29"/>
    </row>
    <row r="198" spans="1:6" ht="24" customHeight="1">
      <c r="A198" s="27">
        <f t="shared" si="1"/>
        <v>48</v>
      </c>
      <c r="B198" s="4" t="s">
        <v>677</v>
      </c>
      <c r="C198" s="2" t="s">
        <v>212</v>
      </c>
      <c r="D198" s="3">
        <v>430</v>
      </c>
      <c r="E198" s="5" t="e">
        <f>IF(AND(D198&gt;1,#REF!&gt;1,#REF!&lt;&gt;D198),D198/#REF!-1," ")</f>
        <v>#REF!</v>
      </c>
      <c r="F198" s="29"/>
    </row>
    <row r="199" spans="1:6" ht="20.25" customHeight="1">
      <c r="A199" s="27">
        <f t="shared" si="1"/>
        <v>49</v>
      </c>
      <c r="B199" s="4" t="s">
        <v>678</v>
      </c>
      <c r="C199" s="2" t="s">
        <v>212</v>
      </c>
      <c r="D199" s="3">
        <v>120</v>
      </c>
      <c r="E199" s="5" t="e">
        <f>IF(AND(D199&gt;1,#REF!&gt;1,#REF!&lt;&gt;D199),D199/#REF!-1," ")</f>
        <v>#REF!</v>
      </c>
      <c r="F199" s="29"/>
    </row>
    <row r="200" spans="1:6" ht="22.5" customHeight="1">
      <c r="A200" s="27">
        <f t="shared" si="1"/>
        <v>50</v>
      </c>
      <c r="B200" s="4" t="s">
        <v>2246</v>
      </c>
      <c r="C200" s="2" t="s">
        <v>212</v>
      </c>
      <c r="D200" s="3">
        <v>590</v>
      </c>
      <c r="E200" s="5" t="e">
        <f>IF(AND(D200&gt;1,#REF!&gt;1,#REF!&lt;&gt;D200),D200/#REF!-1," ")</f>
        <v>#REF!</v>
      </c>
      <c r="F200" s="29"/>
    </row>
    <row r="201" spans="1:6" ht="21.75" customHeight="1">
      <c r="A201" s="27">
        <f t="shared" si="1"/>
        <v>51</v>
      </c>
      <c r="B201" s="4" t="s">
        <v>912</v>
      </c>
      <c r="C201" s="2" t="s">
        <v>212</v>
      </c>
      <c r="D201" s="3">
        <v>350</v>
      </c>
      <c r="E201" s="5" t="e">
        <f>IF(AND(D201&gt;1,#REF!&gt;1,#REF!&lt;&gt;D201),D201/#REF!-1," ")</f>
        <v>#REF!</v>
      </c>
      <c r="F201" s="29" t="s">
        <v>911</v>
      </c>
    </row>
    <row r="202" spans="1:6" ht="22.5" customHeight="1">
      <c r="A202" s="27">
        <f t="shared" si="1"/>
        <v>52</v>
      </c>
      <c r="B202" s="4" t="s">
        <v>1543</v>
      </c>
      <c r="C202" s="2" t="s">
        <v>212</v>
      </c>
      <c r="D202" s="3">
        <v>1100</v>
      </c>
      <c r="E202" s="5" t="e">
        <f>IF(AND(D202&gt;1,#REF!&gt;1,#REF!&lt;&gt;D202),D202/#REF!-1," ")</f>
        <v>#REF!</v>
      </c>
      <c r="F202" s="41"/>
    </row>
    <row r="203" spans="1:6" ht="33.75" customHeight="1">
      <c r="A203" s="27"/>
      <c r="B203" s="28" t="s">
        <v>264</v>
      </c>
      <c r="C203" s="2"/>
      <c r="D203" s="3"/>
      <c r="E203" s="5"/>
      <c r="F203" s="41"/>
    </row>
    <row r="204" spans="1:6" ht="21.75" customHeight="1">
      <c r="A204" s="38">
        <f>1+A202</f>
        <v>53</v>
      </c>
      <c r="B204" s="4" t="s">
        <v>201</v>
      </c>
      <c r="C204" s="2" t="s">
        <v>212</v>
      </c>
      <c r="D204" s="3">
        <v>150</v>
      </c>
      <c r="E204" s="5" t="e">
        <f>IF(AND(D204&gt;1,#REF!&gt;1,#REF!&lt;&gt;D204),D204/#REF!-1," ")</f>
        <v>#REF!</v>
      </c>
      <c r="F204" s="41"/>
    </row>
    <row r="205" spans="1:6" ht="30" customHeight="1">
      <c r="A205" s="27">
        <f aca="true" t="shared" si="2" ref="A205:A212">1+A204</f>
        <v>54</v>
      </c>
      <c r="B205" s="4" t="s">
        <v>2338</v>
      </c>
      <c r="C205" s="2" t="s">
        <v>212</v>
      </c>
      <c r="D205" s="3">
        <v>60</v>
      </c>
      <c r="E205" s="5" t="e">
        <f>IF(AND(D205&gt;1,#REF!&gt;1,#REF!&lt;&gt;D205),D205/#REF!-1," ")</f>
        <v>#REF!</v>
      </c>
      <c r="F205" s="41"/>
    </row>
    <row r="206" spans="1:6" ht="14.25">
      <c r="A206" s="27">
        <f t="shared" si="2"/>
        <v>55</v>
      </c>
      <c r="B206" s="4" t="s">
        <v>265</v>
      </c>
      <c r="C206" s="2" t="s">
        <v>3178</v>
      </c>
      <c r="D206" s="3">
        <v>160</v>
      </c>
      <c r="E206" s="5" t="e">
        <f>IF(AND(D206&gt;1,#REF!&gt;1,#REF!&lt;&gt;D206),D206/#REF!-1," ")</f>
        <v>#REF!</v>
      </c>
      <c r="F206" s="29"/>
    </row>
    <row r="207" spans="1:6" ht="14.25">
      <c r="A207" s="27">
        <f t="shared" si="2"/>
        <v>56</v>
      </c>
      <c r="B207" s="4" t="s">
        <v>55</v>
      </c>
      <c r="C207" s="2" t="s">
        <v>3178</v>
      </c>
      <c r="D207" s="3">
        <v>350</v>
      </c>
      <c r="E207" s="5"/>
      <c r="F207" s="29"/>
    </row>
    <row r="208" spans="1:6" ht="14.25">
      <c r="A208" s="27">
        <f t="shared" si="2"/>
        <v>57</v>
      </c>
      <c r="B208" s="4" t="s">
        <v>3121</v>
      </c>
      <c r="C208" s="2" t="s">
        <v>3178</v>
      </c>
      <c r="D208" s="3">
        <v>250</v>
      </c>
      <c r="E208" s="5" t="e">
        <f>IF(AND(D208&gt;1,#REF!&gt;1,#REF!&lt;&gt;D208),D208/#REF!-1," ")</f>
        <v>#REF!</v>
      </c>
      <c r="F208" s="29"/>
    </row>
    <row r="209" spans="1:6" ht="14.25">
      <c r="A209" s="27">
        <f t="shared" si="2"/>
        <v>58</v>
      </c>
      <c r="B209" s="4" t="s">
        <v>55</v>
      </c>
      <c r="C209" s="2" t="s">
        <v>3178</v>
      </c>
      <c r="D209" s="3">
        <v>450</v>
      </c>
      <c r="E209" s="5"/>
      <c r="F209" s="29"/>
    </row>
    <row r="210" spans="1:6" ht="14.25">
      <c r="A210" s="27">
        <f t="shared" si="2"/>
        <v>59</v>
      </c>
      <c r="B210" s="4" t="s">
        <v>1541</v>
      </c>
      <c r="C210" s="2" t="s">
        <v>1955</v>
      </c>
      <c r="D210" s="3">
        <v>60</v>
      </c>
      <c r="E210" s="5" t="e">
        <f>IF(AND(D210&gt;1,#REF!&gt;1,#REF!&lt;&gt;D210),D210/#REF!-1," ")</f>
        <v>#REF!</v>
      </c>
      <c r="F210" s="29"/>
    </row>
    <row r="211" spans="1:6" ht="14.25">
      <c r="A211" s="27">
        <f t="shared" si="2"/>
        <v>60</v>
      </c>
      <c r="B211" s="4" t="s">
        <v>643</v>
      </c>
      <c r="C211" s="2" t="s">
        <v>212</v>
      </c>
      <c r="D211" s="3">
        <v>60</v>
      </c>
      <c r="E211" s="5" t="e">
        <f>IF(AND(D211&gt;1,#REF!&gt;1,#REF!&lt;&gt;D211),D211/#REF!-1," ")</f>
        <v>#REF!</v>
      </c>
      <c r="F211" s="29"/>
    </row>
    <row r="212" spans="1:6" ht="14.25">
      <c r="A212" s="27">
        <f t="shared" si="2"/>
        <v>61</v>
      </c>
      <c r="B212" s="4" t="s">
        <v>2340</v>
      </c>
      <c r="C212" s="2" t="s">
        <v>783</v>
      </c>
      <c r="D212" s="3">
        <v>100</v>
      </c>
      <c r="E212" s="5" t="e">
        <f>IF(AND(D212&gt;1,#REF!&gt;1,#REF!&lt;&gt;D212),D212/#REF!-1," ")</f>
        <v>#REF!</v>
      </c>
      <c r="F212" s="29"/>
    </row>
    <row r="213" spans="1:6" ht="14.25">
      <c r="A213" s="27"/>
      <c r="B213" s="4" t="s">
        <v>266</v>
      </c>
      <c r="C213" s="2"/>
      <c r="D213" s="3"/>
      <c r="E213" s="5"/>
      <c r="F213" s="30"/>
    </row>
    <row r="214" spans="1:6" ht="21.75" customHeight="1">
      <c r="A214" s="38">
        <f>1+A212</f>
        <v>62</v>
      </c>
      <c r="B214" s="1" t="s">
        <v>1224</v>
      </c>
      <c r="C214" s="2" t="s">
        <v>212</v>
      </c>
      <c r="D214" s="3">
        <v>600</v>
      </c>
      <c r="E214" s="5"/>
      <c r="F214" s="30" t="s">
        <v>911</v>
      </c>
    </row>
    <row r="215" spans="1:6" ht="29.25" customHeight="1">
      <c r="A215" s="27">
        <f>1+A214</f>
        <v>63</v>
      </c>
      <c r="B215" s="1" t="s">
        <v>1225</v>
      </c>
      <c r="C215" s="2" t="s">
        <v>212</v>
      </c>
      <c r="D215" s="3">
        <v>1000</v>
      </c>
      <c r="E215" s="5"/>
      <c r="F215" s="30" t="s">
        <v>911</v>
      </c>
    </row>
    <row r="216" spans="1:6" ht="21.75" customHeight="1">
      <c r="A216" s="27">
        <f>1+A215</f>
        <v>64</v>
      </c>
      <c r="B216" s="1" t="s">
        <v>1226</v>
      </c>
      <c r="C216" s="2" t="s">
        <v>212</v>
      </c>
      <c r="D216" s="3">
        <v>1500</v>
      </c>
      <c r="E216" s="5"/>
      <c r="F216" s="30" t="s">
        <v>911</v>
      </c>
    </row>
    <row r="217" spans="1:6" ht="21.75" customHeight="1">
      <c r="A217" s="27">
        <f>1+A216</f>
        <v>65</v>
      </c>
      <c r="B217" s="1" t="s">
        <v>1227</v>
      </c>
      <c r="C217" s="2" t="s">
        <v>212</v>
      </c>
      <c r="D217" s="3">
        <v>3000</v>
      </c>
      <c r="E217" s="5"/>
      <c r="F217" s="30" t="s">
        <v>911</v>
      </c>
    </row>
    <row r="218" spans="1:6" ht="21.75" customHeight="1">
      <c r="A218" s="42"/>
      <c r="B218" s="43" t="s">
        <v>2342</v>
      </c>
      <c r="C218" s="34"/>
      <c r="D218" s="3"/>
      <c r="E218" s="5" t="e">
        <f>IF(AND(D218&gt;1,#REF!&gt;1,#REF!&lt;&gt;D218),D218/#REF!-1," ")</f>
        <v>#REF!</v>
      </c>
      <c r="F218" s="44"/>
    </row>
    <row r="219" spans="1:6" ht="21.75" customHeight="1">
      <c r="A219" s="38">
        <f>1+A217</f>
        <v>66</v>
      </c>
      <c r="B219" s="4" t="s">
        <v>3100</v>
      </c>
      <c r="C219" s="2" t="s">
        <v>216</v>
      </c>
      <c r="D219" s="3">
        <v>200</v>
      </c>
      <c r="E219" s="5" t="e">
        <f>IF(AND(D219&gt;1,#REF!&gt;1,#REF!&lt;&gt;D219),D219/#REF!-1," ")</f>
        <v>#REF!</v>
      </c>
      <c r="F219" s="29"/>
    </row>
    <row r="220" spans="1:8" s="45" customFormat="1" ht="19.5" customHeight="1">
      <c r="A220" s="27">
        <f aca="true" t="shared" si="3" ref="A220:A228">1+A219</f>
        <v>67</v>
      </c>
      <c r="B220" s="4" t="s">
        <v>816</v>
      </c>
      <c r="C220" s="2" t="s">
        <v>219</v>
      </c>
      <c r="D220" s="3">
        <v>700</v>
      </c>
      <c r="E220" s="5" t="e">
        <f>IF(AND(D220&gt;1,#REF!&gt;1,#REF!&lt;&gt;D220),D220/#REF!-1," ")</f>
        <v>#REF!</v>
      </c>
      <c r="F220" s="41"/>
      <c r="H220" s="46"/>
    </row>
    <row r="221" spans="1:6" ht="21" customHeight="1">
      <c r="A221" s="27">
        <f t="shared" si="3"/>
        <v>68</v>
      </c>
      <c r="B221" s="4" t="s">
        <v>3101</v>
      </c>
      <c r="C221" s="2" t="s">
        <v>226</v>
      </c>
      <c r="D221" s="3">
        <v>900</v>
      </c>
      <c r="E221" s="5" t="e">
        <f>IF(AND(D221&gt;1,#REF!&gt;1,#REF!&lt;&gt;D221),D221/#REF!-1," ")</f>
        <v>#REF!</v>
      </c>
      <c r="F221" s="41"/>
    </row>
    <row r="222" spans="1:6" ht="33" customHeight="1">
      <c r="A222" s="27">
        <f t="shared" si="3"/>
        <v>69</v>
      </c>
      <c r="B222" s="4" t="s">
        <v>64</v>
      </c>
      <c r="C222" s="2" t="s">
        <v>226</v>
      </c>
      <c r="D222" s="3">
        <v>1300</v>
      </c>
      <c r="E222" s="5" t="e">
        <f>IF(AND(D222&gt;1,#REF!&gt;1,#REF!&lt;&gt;D222),D222/#REF!-1," ")</f>
        <v>#REF!</v>
      </c>
      <c r="F222" s="29"/>
    </row>
    <row r="223" spans="1:6" ht="21" customHeight="1">
      <c r="A223" s="27">
        <f t="shared" si="3"/>
        <v>70</v>
      </c>
      <c r="B223" s="4" t="s">
        <v>2030</v>
      </c>
      <c r="C223" s="2" t="s">
        <v>217</v>
      </c>
      <c r="D223" s="3">
        <v>350</v>
      </c>
      <c r="E223" s="5" t="e">
        <f>IF(AND(D223&gt;1,#REF!&gt;1,#REF!&lt;&gt;D223),D223/#REF!-1," ")</f>
        <v>#REF!</v>
      </c>
      <c r="F223" s="41"/>
    </row>
    <row r="224" spans="1:6" ht="21" customHeight="1">
      <c r="A224" s="27">
        <f t="shared" si="3"/>
        <v>71</v>
      </c>
      <c r="B224" s="4" t="s">
        <v>1951</v>
      </c>
      <c r="C224" s="2" t="s">
        <v>217</v>
      </c>
      <c r="D224" s="3">
        <v>500</v>
      </c>
      <c r="E224" s="5" t="e">
        <f>IF(AND(D224&gt;1,#REF!&gt;1,#REF!&lt;&gt;D224),D224/#REF!-1," ")</f>
        <v>#REF!</v>
      </c>
      <c r="F224" s="29"/>
    </row>
    <row r="225" spans="1:6" ht="21" customHeight="1">
      <c r="A225" s="27">
        <f t="shared" si="3"/>
        <v>72</v>
      </c>
      <c r="B225" s="4" t="s">
        <v>3123</v>
      </c>
      <c r="C225" s="2" t="s">
        <v>223</v>
      </c>
      <c r="D225" s="3">
        <v>230</v>
      </c>
      <c r="E225" s="5" t="e">
        <f>IF(AND(D225&gt;1,#REF!&gt;1,#REF!&lt;&gt;D225),D225/#REF!-1," ")</f>
        <v>#REF!</v>
      </c>
      <c r="F225" s="41"/>
    </row>
    <row r="226" spans="1:6" ht="21" customHeight="1">
      <c r="A226" s="27">
        <f t="shared" si="3"/>
        <v>73</v>
      </c>
      <c r="B226" s="4" t="s">
        <v>2033</v>
      </c>
      <c r="C226" s="2" t="s">
        <v>223</v>
      </c>
      <c r="D226" s="3">
        <v>450</v>
      </c>
      <c r="E226" s="5" t="e">
        <f>IF(AND(D226&gt;1,#REF!&gt;1,#REF!&lt;&gt;D226),D226/#REF!-1," ")</f>
        <v>#REF!</v>
      </c>
      <c r="F226" s="47" t="s">
        <v>1256</v>
      </c>
    </row>
    <row r="227" spans="1:6" ht="21" customHeight="1">
      <c r="A227" s="27">
        <f t="shared" si="3"/>
        <v>74</v>
      </c>
      <c r="B227" s="4" t="s">
        <v>2034</v>
      </c>
      <c r="C227" s="2" t="s">
        <v>230</v>
      </c>
      <c r="D227" s="3">
        <v>250</v>
      </c>
      <c r="E227" s="5" t="e">
        <f>IF(AND(D227&gt;1,#REF!&gt;1,#REF!&lt;&gt;D227),D227/#REF!-1," ")</f>
        <v>#REF!</v>
      </c>
      <c r="F227" s="41"/>
    </row>
    <row r="228" spans="1:6" ht="21" customHeight="1">
      <c r="A228" s="27">
        <f t="shared" si="3"/>
        <v>75</v>
      </c>
      <c r="B228" s="4" t="s">
        <v>3102</v>
      </c>
      <c r="C228" s="2" t="s">
        <v>3122</v>
      </c>
      <c r="D228" s="3">
        <v>280</v>
      </c>
      <c r="E228" s="5" t="e">
        <f>IF(AND(D228&gt;1,#REF!&gt;1,#REF!&lt;&gt;D228),D228/#REF!-1," ")</f>
        <v>#REF!</v>
      </c>
      <c r="F228" s="29"/>
    </row>
    <row r="229" spans="1:6" ht="21" customHeight="1">
      <c r="A229" s="27"/>
      <c r="B229" s="28" t="s">
        <v>719</v>
      </c>
      <c r="C229" s="34"/>
      <c r="D229" s="3"/>
      <c r="E229" s="5" t="e">
        <f>IF(AND(D229&gt;1,#REF!&gt;1,#REF!&lt;&gt;D229),D229/#REF!-1," ")</f>
        <v>#REF!</v>
      </c>
      <c r="F229" s="29"/>
    </row>
    <row r="230" spans="1:6" ht="21" customHeight="1">
      <c r="A230" s="38">
        <f>1+A228</f>
        <v>76</v>
      </c>
      <c r="B230" s="1" t="s">
        <v>2012</v>
      </c>
      <c r="C230" s="2" t="s">
        <v>212</v>
      </c>
      <c r="D230" s="3">
        <v>200</v>
      </c>
      <c r="E230" s="5" t="e">
        <f>IF(AND(D230&gt;1,#REF!&gt;1,#REF!&lt;&gt;D230),D230/#REF!-1," ")</f>
        <v>#REF!</v>
      </c>
      <c r="F230" s="29"/>
    </row>
    <row r="231" spans="1:6" ht="15" customHeight="1">
      <c r="A231" s="27">
        <f aca="true" t="shared" si="4" ref="A231:A254">1+A230</f>
        <v>77</v>
      </c>
      <c r="B231" s="1" t="s">
        <v>1420</v>
      </c>
      <c r="C231" s="2" t="s">
        <v>212</v>
      </c>
      <c r="D231" s="3">
        <v>200</v>
      </c>
      <c r="E231" s="5" t="e">
        <f>IF(AND(D231&gt;1,#REF!&gt;1,#REF!&lt;&gt;D231),D231/#REF!-1," ")</f>
        <v>#REF!</v>
      </c>
      <c r="F231" s="41"/>
    </row>
    <row r="232" spans="1:6" ht="14.25">
      <c r="A232" s="27">
        <f t="shared" si="4"/>
        <v>78</v>
      </c>
      <c r="B232" s="1" t="s">
        <v>1422</v>
      </c>
      <c r="C232" s="2" t="s">
        <v>212</v>
      </c>
      <c r="D232" s="3">
        <v>200</v>
      </c>
      <c r="E232" s="5" t="e">
        <f>IF(AND(D232&gt;1,#REF!&gt;1,#REF!&lt;&gt;D232),D232/#REF!-1," ")</f>
        <v>#REF!</v>
      </c>
      <c r="F232" s="29"/>
    </row>
    <row r="233" spans="1:6" ht="14.25">
      <c r="A233" s="27">
        <f t="shared" si="4"/>
        <v>79</v>
      </c>
      <c r="B233" s="1" t="s">
        <v>1421</v>
      </c>
      <c r="C233" s="2" t="s">
        <v>212</v>
      </c>
      <c r="D233" s="3">
        <v>200</v>
      </c>
      <c r="E233" s="5" t="e">
        <f>IF(AND(D233&gt;1,#REF!&gt;1,#REF!&lt;&gt;D233),D233/#REF!-1," ")</f>
        <v>#REF!</v>
      </c>
      <c r="F233" s="41"/>
    </row>
    <row r="234" spans="1:6" ht="14.25">
      <c r="A234" s="27">
        <f t="shared" si="4"/>
        <v>80</v>
      </c>
      <c r="B234" s="1" t="s">
        <v>2013</v>
      </c>
      <c r="C234" s="2" t="s">
        <v>212</v>
      </c>
      <c r="D234" s="3">
        <v>230</v>
      </c>
      <c r="E234" s="5" t="e">
        <f>IF(AND(D234&gt;1,#REF!&gt;1,#REF!&lt;&gt;D234),D234/#REF!-1," ")</f>
        <v>#REF!</v>
      </c>
      <c r="F234" s="29"/>
    </row>
    <row r="235" spans="1:6" ht="14.25">
      <c r="A235" s="27">
        <f t="shared" si="4"/>
        <v>81</v>
      </c>
      <c r="B235" s="1" t="s">
        <v>644</v>
      </c>
      <c r="C235" s="2" t="s">
        <v>212</v>
      </c>
      <c r="D235" s="3">
        <v>230</v>
      </c>
      <c r="E235" s="5" t="e">
        <f>IF(AND(D235&gt;1,#REF!&gt;1,#REF!&lt;&gt;D235),D235/#REF!-1," ")</f>
        <v>#REF!</v>
      </c>
      <c r="F235" s="29"/>
    </row>
    <row r="236" spans="1:6" ht="14.25">
      <c r="A236" s="27">
        <f t="shared" si="4"/>
        <v>82</v>
      </c>
      <c r="B236" s="1" t="s">
        <v>973</v>
      </c>
      <c r="C236" s="2" t="s">
        <v>212</v>
      </c>
      <c r="D236" s="3">
        <v>160</v>
      </c>
      <c r="E236" s="5" t="e">
        <f>IF(AND(D236&gt;1,#REF!&gt;1,#REF!&lt;&gt;D236),D236/#REF!-1," ")</f>
        <v>#REF!</v>
      </c>
      <c r="F236" s="41"/>
    </row>
    <row r="237" spans="1:7" ht="14.25">
      <c r="A237" s="27">
        <f t="shared" si="4"/>
        <v>83</v>
      </c>
      <c r="B237" s="1" t="s">
        <v>2027</v>
      </c>
      <c r="C237" s="2" t="s">
        <v>212</v>
      </c>
      <c r="D237" s="3">
        <v>200</v>
      </c>
      <c r="E237" s="5" t="e">
        <f>IF(AND(D237&gt;1,#REF!&gt;1,#REF!&lt;&gt;D237),D237/#REF!-1," ")</f>
        <v>#REF!</v>
      </c>
      <c r="F237" s="41"/>
      <c r="G237" s="7" t="s">
        <v>1499</v>
      </c>
    </row>
    <row r="238" spans="1:6" ht="14.25">
      <c r="A238" s="27">
        <f t="shared" si="4"/>
        <v>84</v>
      </c>
      <c r="B238" s="1" t="s">
        <v>977</v>
      </c>
      <c r="C238" s="2" t="s">
        <v>212</v>
      </c>
      <c r="D238" s="3">
        <v>280</v>
      </c>
      <c r="E238" s="5" t="e">
        <f>IF(AND(D238&gt;1,#REF!&gt;1,#REF!&lt;&gt;D238),D238/#REF!-1," ")</f>
        <v>#REF!</v>
      </c>
      <c r="F238" s="41"/>
    </row>
    <row r="239" spans="1:6" ht="13.5" customHeight="1">
      <c r="A239" s="27">
        <f t="shared" si="4"/>
        <v>85</v>
      </c>
      <c r="B239" s="1" t="s">
        <v>974</v>
      </c>
      <c r="C239" s="2" t="s">
        <v>212</v>
      </c>
      <c r="D239" s="3">
        <v>300</v>
      </c>
      <c r="E239" s="5" t="e">
        <f>IF(AND(D239&gt;1,#REF!&gt;1,#REF!&lt;&gt;D239),D239/#REF!-1," ")</f>
        <v>#REF!</v>
      </c>
      <c r="F239" s="41"/>
    </row>
    <row r="240" spans="1:6" ht="14.25">
      <c r="A240" s="27">
        <f t="shared" si="4"/>
        <v>86</v>
      </c>
      <c r="B240" s="1" t="s">
        <v>173</v>
      </c>
      <c r="C240" s="2" t="s">
        <v>212</v>
      </c>
      <c r="D240" s="3">
        <v>300</v>
      </c>
      <c r="E240" s="5" t="e">
        <f>IF(AND(D240&gt;1,#REF!&gt;1,#REF!&lt;&gt;D240),D240/#REF!-1," ")</f>
        <v>#REF!</v>
      </c>
      <c r="F240" s="41"/>
    </row>
    <row r="241" spans="1:7" ht="14.25">
      <c r="A241" s="27">
        <f t="shared" si="4"/>
        <v>87</v>
      </c>
      <c r="B241" s="1" t="s">
        <v>975</v>
      </c>
      <c r="C241" s="2" t="s">
        <v>212</v>
      </c>
      <c r="D241" s="3">
        <v>240</v>
      </c>
      <c r="E241" s="5" t="e">
        <f>IF(AND(D241&gt;1,#REF!&gt;1,#REF!&lt;&gt;D241),D241/#REF!-1," ")</f>
        <v>#REF!</v>
      </c>
      <c r="F241" s="41"/>
      <c r="G241" s="7" t="s">
        <v>1500</v>
      </c>
    </row>
    <row r="242" spans="1:6" ht="14.25">
      <c r="A242" s="27">
        <f t="shared" si="4"/>
        <v>88</v>
      </c>
      <c r="B242" s="1" t="s">
        <v>976</v>
      </c>
      <c r="C242" s="2" t="s">
        <v>212</v>
      </c>
      <c r="D242" s="3">
        <v>240</v>
      </c>
      <c r="E242" s="5" t="e">
        <f>IF(AND(D242&gt;1,#REF!&gt;1,#REF!&lt;&gt;D242),D242/#REF!-1," ")</f>
        <v>#REF!</v>
      </c>
      <c r="F242" s="29"/>
    </row>
    <row r="243" spans="1:7" ht="14.25">
      <c r="A243" s="27">
        <f t="shared" si="4"/>
        <v>89</v>
      </c>
      <c r="B243" s="1" t="s">
        <v>978</v>
      </c>
      <c r="C243" s="2" t="s">
        <v>212</v>
      </c>
      <c r="D243" s="3">
        <v>220</v>
      </c>
      <c r="E243" s="5" t="e">
        <f>IF(AND(D243&gt;1,#REF!&gt;1,#REF!&lt;&gt;D243),D243/#REF!-1," ")</f>
        <v>#REF!</v>
      </c>
      <c r="F243" s="29"/>
      <c r="G243" s="7" t="s">
        <v>1500</v>
      </c>
    </row>
    <row r="244" spans="1:6" ht="14.25">
      <c r="A244" s="27">
        <f t="shared" si="4"/>
        <v>90</v>
      </c>
      <c r="B244" s="1" t="s">
        <v>979</v>
      </c>
      <c r="C244" s="2" t="s">
        <v>212</v>
      </c>
      <c r="D244" s="3">
        <v>250</v>
      </c>
      <c r="E244" s="5" t="e">
        <f>IF(AND(D244&gt;1,#REF!&gt;1,#REF!&lt;&gt;D244),D244/#REF!-1," ")</f>
        <v>#REF!</v>
      </c>
      <c r="F244" s="41"/>
    </row>
    <row r="245" spans="1:7" ht="14.25">
      <c r="A245" s="27">
        <f t="shared" si="4"/>
        <v>91</v>
      </c>
      <c r="B245" s="1" t="s">
        <v>1423</v>
      </c>
      <c r="C245" s="2" t="s">
        <v>212</v>
      </c>
      <c r="D245" s="3">
        <v>230</v>
      </c>
      <c r="E245" s="5" t="e">
        <f>IF(AND(D245&gt;1,#REF!&gt;1,#REF!&lt;&gt;D245),D245/#REF!-1," ")</f>
        <v>#REF!</v>
      </c>
      <c r="F245" s="41"/>
      <c r="G245" s="7" t="s">
        <v>1501</v>
      </c>
    </row>
    <row r="246" spans="1:6" ht="14.25">
      <c r="A246" s="27">
        <f t="shared" si="4"/>
        <v>92</v>
      </c>
      <c r="B246" s="1" t="s">
        <v>1424</v>
      </c>
      <c r="C246" s="2" t="s">
        <v>212</v>
      </c>
      <c r="D246" s="3">
        <v>230</v>
      </c>
      <c r="E246" s="5" t="e">
        <f>IF(AND(D246&gt;1,#REF!&gt;1,#REF!&lt;&gt;D246),D246/#REF!-1," ")</f>
        <v>#REF!</v>
      </c>
      <c r="F246" s="29"/>
    </row>
    <row r="247" spans="1:6" ht="14.25">
      <c r="A247" s="27">
        <f t="shared" si="4"/>
        <v>93</v>
      </c>
      <c r="B247" s="1" t="s">
        <v>980</v>
      </c>
      <c r="C247" s="2" t="s">
        <v>212</v>
      </c>
      <c r="D247" s="3">
        <v>250</v>
      </c>
      <c r="E247" s="5" t="e">
        <f>IF(AND(D247&gt;1,#REF!&gt;1,#REF!&lt;&gt;D247),D247/#REF!-1," ")</f>
        <v>#REF!</v>
      </c>
      <c r="F247" s="41"/>
    </row>
    <row r="248" spans="1:6" ht="14.25">
      <c r="A248" s="27">
        <f t="shared" si="4"/>
        <v>94</v>
      </c>
      <c r="B248" s="1" t="s">
        <v>981</v>
      </c>
      <c r="C248" s="2" t="s">
        <v>212</v>
      </c>
      <c r="D248" s="3">
        <v>200</v>
      </c>
      <c r="E248" s="5" t="e">
        <f>IF(AND(D248&gt;1,#REF!&gt;1,#REF!&lt;&gt;D248),D248/#REF!-1," ")</f>
        <v>#REF!</v>
      </c>
      <c r="F248" s="41"/>
    </row>
    <row r="249" spans="1:6" ht="14.25">
      <c r="A249" s="27">
        <f t="shared" si="4"/>
        <v>95</v>
      </c>
      <c r="B249" s="1" t="s">
        <v>982</v>
      </c>
      <c r="C249" s="2" t="s">
        <v>212</v>
      </c>
      <c r="D249" s="3">
        <v>300</v>
      </c>
      <c r="E249" s="5" t="e">
        <f>IF(AND(D249&gt;1,#REF!&gt;1,#REF!&lt;&gt;D249),D249/#REF!-1," ")</f>
        <v>#REF!</v>
      </c>
      <c r="F249" s="29"/>
    </row>
    <row r="250" spans="1:6" ht="14.25">
      <c r="A250" s="27">
        <f t="shared" si="4"/>
        <v>96</v>
      </c>
      <c r="B250" s="1" t="s">
        <v>983</v>
      </c>
      <c r="C250" s="2" t="s">
        <v>212</v>
      </c>
      <c r="D250" s="3">
        <v>340</v>
      </c>
      <c r="E250" s="5" t="e">
        <f>IF(AND(D250&gt;1,#REF!&gt;1,#REF!&lt;&gt;D250),D250/#REF!-1," ")</f>
        <v>#REF!</v>
      </c>
      <c r="F250" s="41"/>
    </row>
    <row r="251" spans="1:6" ht="14.25">
      <c r="A251" s="27">
        <f t="shared" si="4"/>
        <v>97</v>
      </c>
      <c r="B251" s="4" t="s">
        <v>1993</v>
      </c>
      <c r="C251" s="2" t="s">
        <v>212</v>
      </c>
      <c r="D251" s="3">
        <v>520</v>
      </c>
      <c r="E251" s="5" t="e">
        <f>IF(AND(D251&gt;1,#REF!&gt;1,#REF!&lt;&gt;D251),D251/#REF!-1," ")</f>
        <v>#REF!</v>
      </c>
      <c r="F251" s="29"/>
    </row>
    <row r="252" spans="1:6" ht="16.5" customHeight="1">
      <c r="A252" s="27">
        <f t="shared" si="4"/>
        <v>98</v>
      </c>
      <c r="B252" s="4" t="s">
        <v>1994</v>
      </c>
      <c r="C252" s="2" t="s">
        <v>212</v>
      </c>
      <c r="D252" s="3">
        <v>420</v>
      </c>
      <c r="E252" s="5" t="e">
        <f>IF(AND(D252&gt;1,#REF!&gt;1,#REF!&lt;&gt;D252),D252/#REF!-1," ")</f>
        <v>#REF!</v>
      </c>
      <c r="F252" s="29"/>
    </row>
    <row r="253" spans="1:8" ht="14.25">
      <c r="A253" s="27">
        <f t="shared" si="4"/>
        <v>99</v>
      </c>
      <c r="B253" s="4" t="s">
        <v>1425</v>
      </c>
      <c r="C253" s="2" t="s">
        <v>212</v>
      </c>
      <c r="D253" s="3">
        <v>500</v>
      </c>
      <c r="E253" s="5" t="e">
        <f>IF(AND(D253&gt;1,#REF!&gt;1,#REF!&lt;&gt;D253),D253/#REF!-1," ")</f>
        <v>#REF!</v>
      </c>
      <c r="F253" s="41"/>
      <c r="G253" s="7" t="s">
        <v>1498</v>
      </c>
      <c r="H253" s="48" t="s">
        <v>1991</v>
      </c>
    </row>
    <row r="254" spans="1:8" ht="14.25">
      <c r="A254" s="27">
        <f t="shared" si="4"/>
        <v>100</v>
      </c>
      <c r="B254" s="4" t="s">
        <v>959</v>
      </c>
      <c r="C254" s="2" t="s">
        <v>212</v>
      </c>
      <c r="D254" s="3">
        <v>400</v>
      </c>
      <c r="E254" s="5" t="e">
        <f>IF(AND(D254&gt;1,#REF!&gt;1,#REF!&lt;&gt;D254),D254/#REF!-1," ")</f>
        <v>#REF!</v>
      </c>
      <c r="F254" s="29"/>
      <c r="G254" s="7" t="s">
        <v>904</v>
      </c>
      <c r="H254" s="48" t="s">
        <v>1991</v>
      </c>
    </row>
    <row r="255" spans="1:6" ht="17.25" customHeight="1">
      <c r="A255" s="27"/>
      <c r="B255" s="43" t="s">
        <v>3103</v>
      </c>
      <c r="C255" s="2"/>
      <c r="D255" s="3"/>
      <c r="E255" s="5" t="e">
        <f>IF(AND(D255&gt;1,#REF!&gt;1,#REF!&lt;&gt;D255),D255/#REF!-1," ")</f>
        <v>#REF!</v>
      </c>
      <c r="F255" s="29"/>
    </row>
    <row r="256" spans="1:6" ht="14.25">
      <c r="A256" s="38">
        <f>1+A254</f>
        <v>101</v>
      </c>
      <c r="B256" s="4" t="s">
        <v>712</v>
      </c>
      <c r="C256" s="2" t="s">
        <v>212</v>
      </c>
      <c r="D256" s="3">
        <v>1600</v>
      </c>
      <c r="E256" s="5" t="e">
        <f>IF(AND(D256&gt;1,#REF!&gt;1,#REF!&lt;&gt;D256),D256/#REF!-1," ")</f>
        <v>#REF!</v>
      </c>
      <c r="F256" s="41"/>
    </row>
    <row r="257" spans="1:6" ht="25.5" customHeight="1">
      <c r="A257" s="27">
        <f aca="true" t="shared" si="5" ref="A257:A318">1+A256</f>
        <v>102</v>
      </c>
      <c r="B257" s="1" t="s">
        <v>1248</v>
      </c>
      <c r="C257" s="2" t="s">
        <v>212</v>
      </c>
      <c r="D257" s="3">
        <v>1000</v>
      </c>
      <c r="E257" s="5" t="e">
        <f>IF(AND(D257&gt;1,#REF!&gt;1,#REF!&lt;&gt;D257),D257/#REF!-1," ")</f>
        <v>#REF!</v>
      </c>
      <c r="F257" s="29"/>
    </row>
    <row r="258" spans="1:7" ht="25.5" customHeight="1">
      <c r="A258" s="27">
        <f t="shared" si="5"/>
        <v>103</v>
      </c>
      <c r="B258" s="1" t="s">
        <v>817</v>
      </c>
      <c r="C258" s="2" t="s">
        <v>212</v>
      </c>
      <c r="D258" s="3">
        <v>1000</v>
      </c>
      <c r="E258" s="5"/>
      <c r="F258" s="41"/>
      <c r="G258" s="7" t="s">
        <v>1496</v>
      </c>
    </row>
    <row r="259" spans="1:7" ht="35.25" customHeight="1">
      <c r="A259" s="27">
        <f t="shared" si="5"/>
        <v>104</v>
      </c>
      <c r="B259" s="1" t="s">
        <v>710</v>
      </c>
      <c r="C259" s="2" t="s">
        <v>212</v>
      </c>
      <c r="D259" s="3">
        <v>600</v>
      </c>
      <c r="E259" s="5" t="e">
        <f>IF(AND(D259&gt;1,#REF!&gt;1,#REF!&lt;&gt;D259),D259/#REF!-1," ")</f>
        <v>#REF!</v>
      </c>
      <c r="F259" s="29"/>
      <c r="G259" s="7" t="s">
        <v>1497</v>
      </c>
    </row>
    <row r="260" spans="1:6" ht="26.25" customHeight="1">
      <c r="A260" s="27">
        <f t="shared" si="5"/>
        <v>105</v>
      </c>
      <c r="B260" s="1" t="s">
        <v>851</v>
      </c>
      <c r="C260" s="2" t="s">
        <v>212</v>
      </c>
      <c r="D260" s="3">
        <v>800</v>
      </c>
      <c r="E260" s="5" t="e">
        <f>IF(AND(D260&gt;1,#REF!&gt;1,#REF!&lt;&gt;D260),D260/#REF!-1," ")</f>
        <v>#REF!</v>
      </c>
      <c r="F260" s="41"/>
    </row>
    <row r="261" spans="1:6" ht="18.75" customHeight="1">
      <c r="A261" s="27">
        <f t="shared" si="5"/>
        <v>106</v>
      </c>
      <c r="B261" s="1" t="s">
        <v>2057</v>
      </c>
      <c r="C261" s="2" t="s">
        <v>212</v>
      </c>
      <c r="D261" s="3">
        <v>600</v>
      </c>
      <c r="E261" s="5" t="e">
        <f>IF(AND(D261&gt;1,#REF!&gt;1,#REF!&lt;&gt;D261),D261/#REF!-1," ")</f>
        <v>#REF!</v>
      </c>
      <c r="F261" s="129"/>
    </row>
    <row r="262" spans="1:7" ht="20.25" customHeight="1" thickBot="1">
      <c r="A262" s="27">
        <f t="shared" si="5"/>
        <v>107</v>
      </c>
      <c r="B262" s="1" t="s">
        <v>2014</v>
      </c>
      <c r="C262" s="2" t="s">
        <v>212</v>
      </c>
      <c r="D262" s="3">
        <v>800</v>
      </c>
      <c r="E262" s="5" t="e">
        <f>IF(AND(D262&gt;1,#REF!&gt;1,#REF!&lt;&gt;D262),D262/#REF!-1," ")</f>
        <v>#REF!</v>
      </c>
      <c r="F262" s="29"/>
      <c r="G262" s="7" t="s">
        <v>1488</v>
      </c>
    </row>
    <row r="263" spans="1:7" ht="23.25" customHeight="1" thickBot="1">
      <c r="A263" s="27">
        <f t="shared" si="5"/>
        <v>108</v>
      </c>
      <c r="B263" s="1" t="s">
        <v>2311</v>
      </c>
      <c r="C263" s="2" t="s">
        <v>212</v>
      </c>
      <c r="D263" s="3">
        <v>600</v>
      </c>
      <c r="E263" s="5" t="e">
        <f>IF(AND(D263&gt;1,#REF!&gt;1,#REF!&lt;&gt;D263),D263/#REF!-1," ")</f>
        <v>#REF!</v>
      </c>
      <c r="F263" s="29"/>
      <c r="G263" s="49" t="s">
        <v>645</v>
      </c>
    </row>
    <row r="264" spans="1:7" ht="27" customHeight="1">
      <c r="A264" s="27">
        <f t="shared" si="5"/>
        <v>109</v>
      </c>
      <c r="B264" s="1" t="s">
        <v>713</v>
      </c>
      <c r="C264" s="2" t="s">
        <v>212</v>
      </c>
      <c r="D264" s="3">
        <v>600</v>
      </c>
      <c r="E264" s="5" t="e">
        <f>IF(AND(D264&gt;1,#REF!&gt;1,#REF!&lt;&gt;D264),D264/#REF!-1," ")</f>
        <v>#REF!</v>
      </c>
      <c r="F264" s="29"/>
      <c r="G264" s="7" t="s">
        <v>1492</v>
      </c>
    </row>
    <row r="265" spans="1:7" ht="30.75" customHeight="1">
      <c r="A265" s="27">
        <f t="shared" si="5"/>
        <v>110</v>
      </c>
      <c r="B265" s="1" t="s">
        <v>711</v>
      </c>
      <c r="C265" s="2" t="s">
        <v>212</v>
      </c>
      <c r="D265" s="3">
        <v>900</v>
      </c>
      <c r="E265" s="5" t="e">
        <f>IF(AND(D265&gt;1,#REF!&gt;1,#REF!&lt;&gt;D265),D265/#REF!-1," ")</f>
        <v>#REF!</v>
      </c>
      <c r="F265" s="29"/>
      <c r="G265" s="7" t="s">
        <v>1493</v>
      </c>
    </row>
    <row r="266" spans="1:7" ht="22.5" customHeight="1">
      <c r="A266" s="27">
        <f t="shared" si="5"/>
        <v>111</v>
      </c>
      <c r="B266" s="1" t="s">
        <v>233</v>
      </c>
      <c r="C266" s="2" t="s">
        <v>212</v>
      </c>
      <c r="D266" s="3">
        <v>1300</v>
      </c>
      <c r="E266" s="5" t="e">
        <f>IF(AND(D266&gt;1,#REF!&gt;1,#REF!&lt;&gt;D266),D266/#REF!-1," ")</f>
        <v>#REF!</v>
      </c>
      <c r="F266" s="29"/>
      <c r="G266" s="7" t="s">
        <v>1494</v>
      </c>
    </row>
    <row r="267" spans="1:7" ht="14.25">
      <c r="A267" s="27">
        <f t="shared" si="5"/>
        <v>112</v>
      </c>
      <c r="B267" s="1" t="s">
        <v>971</v>
      </c>
      <c r="C267" s="2" t="s">
        <v>212</v>
      </c>
      <c r="D267" s="3">
        <v>900</v>
      </c>
      <c r="E267" s="5" t="e">
        <f>IF(AND(D267&gt;1,#REF!&gt;1,#REF!&lt;&gt;D267),D267/#REF!-1," ")</f>
        <v>#REF!</v>
      </c>
      <c r="F267" s="29"/>
      <c r="G267" s="7" t="s">
        <v>1495</v>
      </c>
    </row>
    <row r="268" spans="1:6" ht="27.75" customHeight="1">
      <c r="A268" s="27">
        <f t="shared" si="5"/>
        <v>113</v>
      </c>
      <c r="B268" s="1" t="s">
        <v>3143</v>
      </c>
      <c r="C268" s="2" t="s">
        <v>212</v>
      </c>
      <c r="D268" s="50">
        <v>1100</v>
      </c>
      <c r="E268" s="5" t="e">
        <f>IF(AND(D268&gt;1,#REF!&gt;1,#REF!&lt;&gt;D268),D268/#REF!-1," ")</f>
        <v>#REF!</v>
      </c>
      <c r="F268" s="29"/>
    </row>
    <row r="269" spans="1:7" ht="23.25" customHeight="1">
      <c r="A269" s="27">
        <f t="shared" si="5"/>
        <v>114</v>
      </c>
      <c r="B269" s="1" t="s">
        <v>1249</v>
      </c>
      <c r="C269" s="2" t="s">
        <v>212</v>
      </c>
      <c r="D269" s="50">
        <v>600</v>
      </c>
      <c r="E269" s="5" t="e">
        <f>IF(AND(D269&gt;1,#REF!&gt;1,#REF!&lt;&gt;D269),D269/#REF!-1," ")</f>
        <v>#REF!</v>
      </c>
      <c r="F269" s="29"/>
      <c r="G269" s="7" t="s">
        <v>1494</v>
      </c>
    </row>
    <row r="270" spans="1:8" ht="39" customHeight="1">
      <c r="A270" s="27"/>
      <c r="B270" s="4" t="s">
        <v>252</v>
      </c>
      <c r="C270" s="2" t="s">
        <v>212</v>
      </c>
      <c r="D270" s="17"/>
      <c r="E270" s="5" t="e">
        <f>IF(AND(D270&gt;1,#REF!&gt;1,#REF!&lt;&gt;D270),D270/#REF!-1," ")</f>
        <v>#REF!</v>
      </c>
      <c r="F270" s="29"/>
      <c r="G270" s="7" t="s">
        <v>1491</v>
      </c>
      <c r="H270" s="11"/>
    </row>
    <row r="271" spans="1:8" ht="27" customHeight="1">
      <c r="A271" s="38">
        <f>1+A269</f>
        <v>115</v>
      </c>
      <c r="B271" s="1" t="s">
        <v>253</v>
      </c>
      <c r="C271" s="2" t="s">
        <v>212</v>
      </c>
      <c r="D271" s="3">
        <v>1400</v>
      </c>
      <c r="E271" s="5" t="e">
        <f>IF(AND(D271&gt;1,#REF!&gt;1,#REF!&lt;&gt;D271),D271/#REF!-1," ")</f>
        <v>#REF!</v>
      </c>
      <c r="F271" s="29"/>
      <c r="G271" s="32"/>
      <c r="H271" s="11"/>
    </row>
    <row r="272" spans="1:8" ht="17.25" customHeight="1">
      <c r="A272" s="27">
        <f t="shared" si="5"/>
        <v>116</v>
      </c>
      <c r="B272" s="1" t="s">
        <v>1997</v>
      </c>
      <c r="C272" s="2" t="s">
        <v>212</v>
      </c>
      <c r="D272" s="3">
        <v>1900</v>
      </c>
      <c r="E272" s="5" t="e">
        <f>IF(AND(D272&gt;1,#REF!&gt;1,#REF!&lt;&gt;D272),D272/#REF!-1," ")</f>
        <v>#REF!</v>
      </c>
      <c r="F272" s="29"/>
      <c r="G272" s="11" t="s">
        <v>1408</v>
      </c>
      <c r="H272" s="11"/>
    </row>
    <row r="273" spans="1:8" ht="24.75" customHeight="1">
      <c r="A273" s="27">
        <f t="shared" si="5"/>
        <v>117</v>
      </c>
      <c r="B273" s="1" t="s">
        <v>1998</v>
      </c>
      <c r="C273" s="2" t="s">
        <v>212</v>
      </c>
      <c r="D273" s="3">
        <v>2000</v>
      </c>
      <c r="E273" s="5" t="e">
        <f>IF(AND(D273&gt;1,#REF!&gt;1,#REF!&lt;&gt;D273),D273/#REF!-1," ")</f>
        <v>#REF!</v>
      </c>
      <c r="F273" s="29"/>
      <c r="G273" s="32"/>
      <c r="H273" s="11"/>
    </row>
    <row r="274" spans="1:8" ht="23.25" customHeight="1">
      <c r="A274" s="27">
        <f t="shared" si="5"/>
        <v>118</v>
      </c>
      <c r="B274" s="4" t="s">
        <v>1146</v>
      </c>
      <c r="C274" s="2" t="s">
        <v>212</v>
      </c>
      <c r="D274" s="50">
        <v>900</v>
      </c>
      <c r="E274" s="5" t="e">
        <f>IF(AND(D274&gt;1,#REF!&gt;1,#REF!&lt;&gt;D274),D274/#REF!-1," ")</f>
        <v>#REF!</v>
      </c>
      <c r="F274" s="29"/>
      <c r="G274" s="32"/>
      <c r="H274" s="11"/>
    </row>
    <row r="275" spans="1:8" ht="24" customHeight="1">
      <c r="A275" s="27"/>
      <c r="B275" s="43" t="s">
        <v>3220</v>
      </c>
      <c r="C275" s="2" t="s">
        <v>212</v>
      </c>
      <c r="D275" s="50"/>
      <c r="E275" s="5" t="e">
        <f>IF(AND(D275&gt;1,#REF!&gt;1,#REF!&lt;&gt;D275),D275/#REF!-1," ")</f>
        <v>#REF!</v>
      </c>
      <c r="F275" s="29"/>
      <c r="G275" s="32"/>
      <c r="H275" s="11"/>
    </row>
    <row r="276" spans="1:8" ht="27" customHeight="1">
      <c r="A276" s="38">
        <f>1+A274</f>
        <v>119</v>
      </c>
      <c r="B276" s="4" t="s">
        <v>1437</v>
      </c>
      <c r="C276" s="2" t="s">
        <v>212</v>
      </c>
      <c r="D276" s="3">
        <v>4050</v>
      </c>
      <c r="E276" s="5" t="e">
        <f>IF(AND(D276&gt;1,#REF!&gt;1,#REF!&lt;&gt;D276),D276/#REF!-1," ")</f>
        <v>#REF!</v>
      </c>
      <c r="F276" s="29" t="s">
        <v>1228</v>
      </c>
      <c r="G276" s="32"/>
      <c r="H276" s="11"/>
    </row>
    <row r="277" spans="1:8" ht="27">
      <c r="A277" s="27">
        <f t="shared" si="5"/>
        <v>120</v>
      </c>
      <c r="B277" s="4" t="s">
        <v>1438</v>
      </c>
      <c r="C277" s="2" t="s">
        <v>212</v>
      </c>
      <c r="D277" s="3">
        <v>3900</v>
      </c>
      <c r="E277" s="5" t="e">
        <f>IF(AND(D277&gt;1,#REF!&gt;1,#REF!&lt;&gt;D277),D277/#REF!-1," ")</f>
        <v>#REF!</v>
      </c>
      <c r="F277" s="129"/>
      <c r="G277" s="32"/>
      <c r="H277" s="11"/>
    </row>
    <row r="278" spans="1:8" ht="34.5" customHeight="1" thickBot="1">
      <c r="A278" s="27">
        <f t="shared" si="5"/>
        <v>121</v>
      </c>
      <c r="B278" s="4" t="s">
        <v>1439</v>
      </c>
      <c r="C278" s="2" t="s">
        <v>212</v>
      </c>
      <c r="D278" s="3">
        <v>3500</v>
      </c>
      <c r="E278" s="5" t="e">
        <f>IF(AND(D278&gt;1,#REF!&gt;1,#REF!&lt;&gt;D278),D278/#REF!-1," ")</f>
        <v>#REF!</v>
      </c>
      <c r="F278" s="129"/>
      <c r="G278" s="32"/>
      <c r="H278" s="11"/>
    </row>
    <row r="279" spans="1:8" ht="36.75" customHeight="1" thickBot="1">
      <c r="A279" s="27">
        <f t="shared" si="5"/>
        <v>122</v>
      </c>
      <c r="B279" s="4" t="s">
        <v>1440</v>
      </c>
      <c r="C279" s="2" t="s">
        <v>212</v>
      </c>
      <c r="D279" s="3">
        <v>3500</v>
      </c>
      <c r="E279" s="5" t="e">
        <f>IF(AND(D279&gt;1,#REF!&gt;1,#REF!&lt;&gt;D279),D279/#REF!-1," ")</f>
        <v>#REF!</v>
      </c>
      <c r="F279" s="29"/>
      <c r="G279" s="49" t="s">
        <v>801</v>
      </c>
      <c r="H279" s="11"/>
    </row>
    <row r="280" spans="1:8" ht="20.25" customHeight="1" thickBot="1">
      <c r="A280" s="27">
        <f t="shared" si="5"/>
        <v>123</v>
      </c>
      <c r="B280" s="4" t="s">
        <v>1441</v>
      </c>
      <c r="C280" s="2" t="s">
        <v>212</v>
      </c>
      <c r="D280" s="3">
        <v>4200</v>
      </c>
      <c r="E280" s="5" t="e">
        <f>IF(AND(D280&gt;1,#REF!&gt;1,#REF!&lt;&gt;D280),D280/#REF!-1," ")</f>
        <v>#REF!</v>
      </c>
      <c r="F280" s="29" t="s">
        <v>1228</v>
      </c>
      <c r="G280" s="49" t="s">
        <v>802</v>
      </c>
      <c r="H280" s="11"/>
    </row>
    <row r="281" spans="1:8" ht="36.75" customHeight="1">
      <c r="A281" s="27">
        <f t="shared" si="5"/>
        <v>124</v>
      </c>
      <c r="B281" s="4" t="s">
        <v>1442</v>
      </c>
      <c r="C281" s="2" t="s">
        <v>212</v>
      </c>
      <c r="D281" s="3">
        <v>6400</v>
      </c>
      <c r="E281" s="5" t="e">
        <f>IF(AND(D281&gt;1,#REF!&gt;1,#REF!&lt;&gt;D281),D281/#REF!-1," ")</f>
        <v>#REF!</v>
      </c>
      <c r="F281" s="29" t="s">
        <v>1228</v>
      </c>
      <c r="G281" s="32"/>
      <c r="H281" s="11"/>
    </row>
    <row r="282" spans="1:8" ht="39" customHeight="1">
      <c r="A282" s="27">
        <f t="shared" si="5"/>
        <v>125</v>
      </c>
      <c r="B282" s="4" t="s">
        <v>1443</v>
      </c>
      <c r="C282" s="2" t="s">
        <v>212</v>
      </c>
      <c r="D282" s="3">
        <v>3500</v>
      </c>
      <c r="E282" s="5" t="e">
        <f>IF(AND(D282&gt;1,#REF!&gt;1,#REF!&lt;&gt;D282),D282/#REF!-1," ")</f>
        <v>#REF!</v>
      </c>
      <c r="F282" s="29"/>
      <c r="G282" s="32"/>
      <c r="H282" s="11"/>
    </row>
    <row r="283" spans="1:8" ht="39.75" customHeight="1">
      <c r="A283" s="27">
        <f t="shared" si="5"/>
        <v>126</v>
      </c>
      <c r="B283" s="4" t="s">
        <v>1444</v>
      </c>
      <c r="C283" s="2" t="s">
        <v>212</v>
      </c>
      <c r="D283" s="3">
        <v>3800</v>
      </c>
      <c r="E283" s="5" t="e">
        <f>IF(AND(D283&gt;1,#REF!&gt;1,#REF!&lt;&gt;D283),D283/#REF!-1," ")</f>
        <v>#REF!</v>
      </c>
      <c r="F283" s="29" t="s">
        <v>1228</v>
      </c>
      <c r="G283" s="32"/>
      <c r="H283" s="11"/>
    </row>
    <row r="284" spans="1:8" ht="33" customHeight="1">
      <c r="A284" s="27">
        <f t="shared" si="5"/>
        <v>127</v>
      </c>
      <c r="B284" s="4" t="s">
        <v>1445</v>
      </c>
      <c r="C284" s="2" t="s">
        <v>212</v>
      </c>
      <c r="D284" s="3">
        <v>3700</v>
      </c>
      <c r="E284" s="5" t="e">
        <f>IF(AND(D284&gt;1,#REF!&gt;1,#REF!&lt;&gt;D284),D284/#REF!-1," ")</f>
        <v>#REF!</v>
      </c>
      <c r="F284" s="29"/>
      <c r="G284" s="32"/>
      <c r="H284" s="11"/>
    </row>
    <row r="285" spans="1:8" ht="47.25" customHeight="1">
      <c r="A285" s="27">
        <f t="shared" si="5"/>
        <v>128</v>
      </c>
      <c r="B285" s="4" t="s">
        <v>1446</v>
      </c>
      <c r="C285" s="2" t="s">
        <v>212</v>
      </c>
      <c r="D285" s="3">
        <v>6000</v>
      </c>
      <c r="E285" s="5" t="e">
        <f>IF(AND(D285&gt;1,#REF!&gt;1,#REF!&lt;&gt;D285),D285/#REF!-1," ")</f>
        <v>#REF!</v>
      </c>
      <c r="F285" s="29" t="s">
        <v>1228</v>
      </c>
      <c r="G285" s="32"/>
      <c r="H285" s="11"/>
    </row>
    <row r="286" spans="1:8" ht="35.25" customHeight="1">
      <c r="A286" s="27">
        <f t="shared" si="5"/>
        <v>129</v>
      </c>
      <c r="B286" s="4" t="s">
        <v>1447</v>
      </c>
      <c r="C286" s="2" t="s">
        <v>212</v>
      </c>
      <c r="D286" s="3">
        <v>6000</v>
      </c>
      <c r="E286" s="5" t="e">
        <f>IF(AND(D286&gt;1,#REF!&gt;1,#REF!&lt;&gt;D286),D286/#REF!-1," ")</f>
        <v>#REF!</v>
      </c>
      <c r="F286" s="29" t="s">
        <v>1228</v>
      </c>
      <c r="G286" s="32"/>
      <c r="H286" s="11"/>
    </row>
    <row r="287" spans="1:8" ht="45.75" customHeight="1">
      <c r="A287" s="27">
        <f t="shared" si="5"/>
        <v>130</v>
      </c>
      <c r="B287" s="4" t="s">
        <v>1448</v>
      </c>
      <c r="C287" s="2" t="s">
        <v>212</v>
      </c>
      <c r="D287" s="3">
        <v>6000</v>
      </c>
      <c r="E287" s="5" t="e">
        <f>IF(AND(D287&gt;1,#REF!&gt;1,#REF!&lt;&gt;D287),D287/#REF!-1," ")</f>
        <v>#REF!</v>
      </c>
      <c r="F287" s="29" t="s">
        <v>1228</v>
      </c>
      <c r="G287" s="32"/>
      <c r="H287" s="11"/>
    </row>
    <row r="288" spans="1:8" ht="37.5" customHeight="1">
      <c r="A288" s="27">
        <f t="shared" si="5"/>
        <v>131</v>
      </c>
      <c r="B288" s="4" t="s">
        <v>1449</v>
      </c>
      <c r="C288" s="2" t="s">
        <v>212</v>
      </c>
      <c r="D288" s="3">
        <v>6000</v>
      </c>
      <c r="E288" s="5" t="e">
        <f>IF(AND(D288&gt;1,#REF!&gt;1,#REF!&lt;&gt;D288),D288/#REF!-1," ")</f>
        <v>#REF!</v>
      </c>
      <c r="F288" s="29" t="s">
        <v>1228</v>
      </c>
      <c r="G288" s="32"/>
      <c r="H288" s="11"/>
    </row>
    <row r="289" spans="1:8" ht="44.25" customHeight="1">
      <c r="A289" s="27">
        <f t="shared" si="5"/>
        <v>132</v>
      </c>
      <c r="B289" s="4" t="s">
        <v>1451</v>
      </c>
      <c r="C289" s="2" t="s">
        <v>212</v>
      </c>
      <c r="D289" s="3">
        <v>6000</v>
      </c>
      <c r="E289" s="5" t="e">
        <f>IF(AND(D289&gt;1,#REF!&gt;1,#REF!&lt;&gt;D289),D289/#REF!-1," ")</f>
        <v>#REF!</v>
      </c>
      <c r="F289" s="29" t="s">
        <v>1228</v>
      </c>
      <c r="G289" s="32"/>
      <c r="H289" s="11"/>
    </row>
    <row r="290" spans="1:8" ht="49.5" customHeight="1">
      <c r="A290" s="27">
        <f t="shared" si="5"/>
        <v>133</v>
      </c>
      <c r="B290" s="4" t="s">
        <v>1452</v>
      </c>
      <c r="C290" s="2" t="s">
        <v>212</v>
      </c>
      <c r="D290" s="3">
        <v>6700</v>
      </c>
      <c r="E290" s="5" t="e">
        <f>IF(AND(D290&gt;1,#REF!&gt;1,#REF!&lt;&gt;D290),D290/#REF!-1," ")</f>
        <v>#REF!</v>
      </c>
      <c r="F290" s="29" t="s">
        <v>1228</v>
      </c>
      <c r="G290" s="32"/>
      <c r="H290" s="11"/>
    </row>
    <row r="291" spans="1:8" ht="46.5" customHeight="1">
      <c r="A291" s="27">
        <f t="shared" si="5"/>
        <v>134</v>
      </c>
      <c r="B291" s="4" t="s">
        <v>1454</v>
      </c>
      <c r="C291" s="2" t="s">
        <v>212</v>
      </c>
      <c r="D291" s="3">
        <v>4400</v>
      </c>
      <c r="E291" s="5" t="e">
        <f>IF(AND(D291&gt;1,#REF!&gt;1,#REF!&lt;&gt;D291),D291/#REF!-1," ")</f>
        <v>#REF!</v>
      </c>
      <c r="F291" s="29" t="s">
        <v>1228</v>
      </c>
      <c r="G291" s="32"/>
      <c r="H291" s="11"/>
    </row>
    <row r="292" spans="1:8" ht="49.5" customHeight="1">
      <c r="A292" s="27">
        <f t="shared" si="5"/>
        <v>135</v>
      </c>
      <c r="B292" s="4" t="s">
        <v>635</v>
      </c>
      <c r="C292" s="2" t="s">
        <v>212</v>
      </c>
      <c r="D292" s="3">
        <v>6000</v>
      </c>
      <c r="E292" s="5" t="e">
        <f>IF(AND(D292&gt;1,#REF!&gt;1,#REF!&lt;&gt;D292),D292/#REF!-1," ")</f>
        <v>#REF!</v>
      </c>
      <c r="F292" s="29" t="s">
        <v>1228</v>
      </c>
      <c r="G292" s="32"/>
      <c r="H292" s="11"/>
    </row>
    <row r="293" spans="1:8" ht="27">
      <c r="A293" s="27">
        <f t="shared" si="5"/>
        <v>136</v>
      </c>
      <c r="B293" s="4" t="s">
        <v>1516</v>
      </c>
      <c r="C293" s="2" t="s">
        <v>212</v>
      </c>
      <c r="D293" s="3">
        <v>3500</v>
      </c>
      <c r="E293" s="5" t="e">
        <f>IF(AND(D293&gt;1,#REF!&gt;1,#REF!&lt;&gt;D293),D293/#REF!-1," ")</f>
        <v>#REF!</v>
      </c>
      <c r="F293" s="29"/>
      <c r="G293" s="32"/>
      <c r="H293" s="11"/>
    </row>
    <row r="294" spans="1:8" ht="14.25">
      <c r="A294" s="27">
        <f t="shared" si="5"/>
        <v>137</v>
      </c>
      <c r="B294" s="4" t="s">
        <v>1517</v>
      </c>
      <c r="C294" s="2" t="s">
        <v>212</v>
      </c>
      <c r="D294" s="3">
        <v>4100</v>
      </c>
      <c r="E294" s="5" t="e">
        <f>IF(AND(D294&gt;1,#REF!&gt;1,#REF!&lt;&gt;D294),D294/#REF!-1," ")</f>
        <v>#REF!</v>
      </c>
      <c r="F294" s="29"/>
      <c r="G294" s="32"/>
      <c r="H294" s="11"/>
    </row>
    <row r="295" spans="1:8" ht="14.25">
      <c r="A295" s="27">
        <f t="shared" si="5"/>
        <v>138</v>
      </c>
      <c r="B295" s="4" t="s">
        <v>1518</v>
      </c>
      <c r="C295" s="2" t="s">
        <v>212</v>
      </c>
      <c r="D295" s="3">
        <v>4100</v>
      </c>
      <c r="E295" s="5" t="e">
        <f>IF(AND(D295&gt;1,#REF!&gt;1,#REF!&lt;&gt;D295),D295/#REF!-1," ")</f>
        <v>#REF!</v>
      </c>
      <c r="F295" s="29"/>
      <c r="G295" s="32"/>
      <c r="H295" s="11"/>
    </row>
    <row r="296" spans="1:8" ht="14.25">
      <c r="A296" s="27">
        <f t="shared" si="5"/>
        <v>139</v>
      </c>
      <c r="B296" s="4" t="s">
        <v>1519</v>
      </c>
      <c r="C296" s="2" t="s">
        <v>212</v>
      </c>
      <c r="D296" s="3">
        <v>4100</v>
      </c>
      <c r="E296" s="5" t="e">
        <f>IF(AND(D296&gt;1,#REF!&gt;1,#REF!&lt;&gt;D296),D296/#REF!-1," ")</f>
        <v>#REF!</v>
      </c>
      <c r="F296" s="29"/>
      <c r="G296" s="32"/>
      <c r="H296" s="11"/>
    </row>
    <row r="297" spans="1:8" ht="14.25">
      <c r="A297" s="27">
        <f t="shared" si="5"/>
        <v>140</v>
      </c>
      <c r="B297" s="4" t="s">
        <v>1520</v>
      </c>
      <c r="C297" s="2" t="s">
        <v>212</v>
      </c>
      <c r="D297" s="3">
        <v>160</v>
      </c>
      <c r="E297" s="5" t="e">
        <f>IF(AND(D297&gt;1,#REF!&gt;1,#REF!&lt;&gt;D297),D297/#REF!-1," ")</f>
        <v>#REF!</v>
      </c>
      <c r="F297" s="29"/>
      <c r="G297" s="32"/>
      <c r="H297" s="11"/>
    </row>
    <row r="298" spans="1:8" ht="18">
      <c r="A298" s="27"/>
      <c r="B298" s="43" t="s">
        <v>1017</v>
      </c>
      <c r="C298" s="2"/>
      <c r="D298" s="50"/>
      <c r="E298" s="5" t="e">
        <f>IF(AND(D298&gt;1,#REF!&gt;1,#REF!&lt;&gt;D298),D298/#REF!-1," ")</f>
        <v>#REF!</v>
      </c>
      <c r="F298" s="29"/>
      <c r="G298" s="32"/>
      <c r="H298" s="11"/>
    </row>
    <row r="299" spans="1:8" ht="22.5">
      <c r="A299" s="38">
        <f>1+A297</f>
        <v>141</v>
      </c>
      <c r="B299" s="4" t="s">
        <v>2303</v>
      </c>
      <c r="C299" s="2" t="s">
        <v>2304</v>
      </c>
      <c r="D299" s="3">
        <v>340</v>
      </c>
      <c r="E299" s="5" t="e">
        <f>IF(AND(D299&gt;1,#REF!&gt;1,#REF!&lt;&gt;D299),D299/#REF!-1," ")</f>
        <v>#REF!</v>
      </c>
      <c r="F299" s="29"/>
      <c r="G299" s="32"/>
      <c r="H299" s="11"/>
    </row>
    <row r="300" spans="1:8" ht="29.25" customHeight="1">
      <c r="A300" s="27">
        <f t="shared" si="5"/>
        <v>142</v>
      </c>
      <c r="B300" s="4" t="s">
        <v>2305</v>
      </c>
      <c r="C300" s="2" t="s">
        <v>228</v>
      </c>
      <c r="D300" s="3">
        <v>650</v>
      </c>
      <c r="E300" s="5" t="e">
        <f>IF(AND(D300&gt;1,#REF!&gt;1,#REF!&lt;&gt;D300),D300/#REF!-1," ")</f>
        <v>#REF!</v>
      </c>
      <c r="F300" s="29"/>
      <c r="G300" s="32"/>
      <c r="H300" s="11"/>
    </row>
    <row r="301" spans="1:8" ht="22.5" customHeight="1">
      <c r="A301" s="27">
        <f t="shared" si="5"/>
        <v>143</v>
      </c>
      <c r="B301" s="4" t="s">
        <v>3124</v>
      </c>
      <c r="C301" s="2" t="s">
        <v>211</v>
      </c>
      <c r="D301" s="3">
        <v>700</v>
      </c>
      <c r="E301" s="5" t="e">
        <f>IF(AND(D301&gt;1,#REF!&gt;1,#REF!&lt;&gt;D301),D301/#REF!-1," ")</f>
        <v>#REF!</v>
      </c>
      <c r="F301" s="29"/>
      <c r="G301" s="52">
        <v>300</v>
      </c>
      <c r="H301" s="53" t="s">
        <v>666</v>
      </c>
    </row>
    <row r="302" spans="1:8" ht="37.5" customHeight="1">
      <c r="A302" s="27">
        <f t="shared" si="5"/>
        <v>144</v>
      </c>
      <c r="B302" s="4" t="s">
        <v>3125</v>
      </c>
      <c r="C302" s="2" t="s">
        <v>211</v>
      </c>
      <c r="D302" s="3">
        <v>1300</v>
      </c>
      <c r="E302" s="5" t="e">
        <f>IF(AND(D302&gt;1,#REF!&gt;1,#REF!&lt;&gt;D302),D302/#REF!-1," ")</f>
        <v>#REF!</v>
      </c>
      <c r="F302" s="29"/>
      <c r="G302" s="11" t="s">
        <v>241</v>
      </c>
      <c r="H302" s="53" t="s">
        <v>666</v>
      </c>
    </row>
    <row r="303" spans="1:8" ht="14.25">
      <c r="A303" s="27">
        <f t="shared" si="5"/>
        <v>145</v>
      </c>
      <c r="B303" s="4" t="s">
        <v>2016</v>
      </c>
      <c r="C303" s="2" t="s">
        <v>211</v>
      </c>
      <c r="D303" s="3">
        <v>700</v>
      </c>
      <c r="E303" s="5" t="e">
        <f>IF(AND(D303&gt;1,#REF!&gt;1,#REF!&lt;&gt;D303),D303/#REF!-1," ")</f>
        <v>#REF!</v>
      </c>
      <c r="F303" s="29"/>
      <c r="G303" s="32"/>
      <c r="H303" s="53"/>
    </row>
    <row r="304" spans="1:8" ht="14.25">
      <c r="A304" s="27">
        <f t="shared" si="5"/>
        <v>146</v>
      </c>
      <c r="B304" s="4" t="s">
        <v>2015</v>
      </c>
      <c r="C304" s="2" t="s">
        <v>211</v>
      </c>
      <c r="D304" s="3">
        <v>750</v>
      </c>
      <c r="E304" s="5" t="e">
        <f>IF(AND(D304&gt;1,#REF!&gt;1,#REF!&lt;&gt;D304),D304/#REF!-1," ")</f>
        <v>#REF!</v>
      </c>
      <c r="F304" s="29"/>
      <c r="G304" s="52">
        <v>1500</v>
      </c>
      <c r="H304" s="53" t="s">
        <v>666</v>
      </c>
    </row>
    <row r="305" spans="1:8" ht="14.25">
      <c r="A305" s="27">
        <f t="shared" si="5"/>
        <v>147</v>
      </c>
      <c r="B305" s="4" t="s">
        <v>2017</v>
      </c>
      <c r="C305" s="2" t="s">
        <v>211</v>
      </c>
      <c r="D305" s="3">
        <v>750</v>
      </c>
      <c r="E305" s="5" t="e">
        <f>IF(AND(D305&gt;1,#REF!&gt;1,#REF!&lt;&gt;D305),D305/#REF!-1," ")</f>
        <v>#REF!</v>
      </c>
      <c r="F305" s="29"/>
      <c r="G305" s="52">
        <v>800</v>
      </c>
      <c r="H305" s="53" t="s">
        <v>666</v>
      </c>
    </row>
    <row r="306" spans="1:8" ht="14.25">
      <c r="A306" s="27">
        <f t="shared" si="5"/>
        <v>148</v>
      </c>
      <c r="B306" s="4" t="s">
        <v>2018</v>
      </c>
      <c r="C306" s="2" t="s">
        <v>225</v>
      </c>
      <c r="D306" s="3">
        <v>700</v>
      </c>
      <c r="E306" s="5" t="e">
        <f>IF(AND(D306&gt;1,#REF!&gt;1,#REF!&lt;&gt;D306),D306/#REF!-1," ")</f>
        <v>#REF!</v>
      </c>
      <c r="F306" s="29"/>
      <c r="G306" s="36">
        <v>800</v>
      </c>
      <c r="H306" s="53" t="s">
        <v>666</v>
      </c>
    </row>
    <row r="307" spans="1:8" ht="14.25">
      <c r="A307" s="27">
        <f t="shared" si="5"/>
        <v>149</v>
      </c>
      <c r="B307" s="4" t="s">
        <v>2019</v>
      </c>
      <c r="C307" s="2" t="s">
        <v>225</v>
      </c>
      <c r="D307" s="3">
        <v>650</v>
      </c>
      <c r="E307" s="5" t="e">
        <f>IF(AND(D307&gt;1,#REF!&gt;1,#REF!&lt;&gt;D307),D307/#REF!-1," ")</f>
        <v>#REF!</v>
      </c>
      <c r="F307" s="29"/>
      <c r="H307" s="48"/>
    </row>
    <row r="308" spans="1:8" ht="14.25">
      <c r="A308" s="27">
        <f t="shared" si="5"/>
        <v>150</v>
      </c>
      <c r="B308" s="4" t="s">
        <v>868</v>
      </c>
      <c r="C308" s="2" t="s">
        <v>225</v>
      </c>
      <c r="D308" s="3">
        <v>600</v>
      </c>
      <c r="E308" s="5" t="e">
        <f>IF(AND(D308&gt;1,#REF!&gt;1,#REF!&lt;&gt;D308),D308/#REF!-1," ")</f>
        <v>#REF!</v>
      </c>
      <c r="F308" s="29"/>
      <c r="G308" s="36">
        <v>800</v>
      </c>
      <c r="H308" s="53" t="s">
        <v>666</v>
      </c>
    </row>
    <row r="309" spans="1:8" ht="14.25">
      <c r="A309" s="27">
        <f t="shared" si="5"/>
        <v>151</v>
      </c>
      <c r="B309" s="4" t="s">
        <v>1410</v>
      </c>
      <c r="C309" s="2" t="s">
        <v>3172</v>
      </c>
      <c r="D309" s="3">
        <v>530</v>
      </c>
      <c r="E309" s="5" t="e">
        <f>IF(AND(D309&gt;1,#REF!&gt;1,#REF!&lt;&gt;D309),D309/#REF!-1," ")</f>
        <v>#REF!</v>
      </c>
      <c r="F309" s="29"/>
      <c r="H309" s="48"/>
    </row>
    <row r="310" spans="1:8" ht="14.25">
      <c r="A310" s="27">
        <f t="shared" si="5"/>
        <v>152</v>
      </c>
      <c r="B310" s="4" t="s">
        <v>1409</v>
      </c>
      <c r="C310" s="2" t="s">
        <v>3172</v>
      </c>
      <c r="D310" s="3">
        <v>530</v>
      </c>
      <c r="E310" s="5" t="e">
        <f>IF(AND(D310&gt;1,#REF!&gt;1,#REF!&lt;&gt;D310),D310/#REF!-1," ")</f>
        <v>#REF!</v>
      </c>
      <c r="F310" s="29"/>
      <c r="G310" s="7" t="s">
        <v>174</v>
      </c>
      <c r="H310" s="53" t="s">
        <v>666</v>
      </c>
    </row>
    <row r="311" spans="1:8" ht="14.25">
      <c r="A311" s="27">
        <f t="shared" si="5"/>
        <v>153</v>
      </c>
      <c r="B311" s="4" t="s">
        <v>2021</v>
      </c>
      <c r="C311" s="2" t="s">
        <v>2020</v>
      </c>
      <c r="D311" s="3">
        <v>650</v>
      </c>
      <c r="E311" s="5" t="e">
        <f>IF(AND(D311&gt;1,#REF!&gt;1,#REF!&lt;&gt;D311),D311/#REF!-1," ")</f>
        <v>#REF!</v>
      </c>
      <c r="F311" s="29"/>
      <c r="H311" s="53" t="s">
        <v>666</v>
      </c>
    </row>
    <row r="312" spans="1:8" ht="14.25">
      <c r="A312" s="27">
        <f t="shared" si="5"/>
        <v>154</v>
      </c>
      <c r="B312" s="4" t="s">
        <v>1407</v>
      </c>
      <c r="C312" s="2" t="s">
        <v>3172</v>
      </c>
      <c r="D312" s="3">
        <v>700</v>
      </c>
      <c r="E312" s="5" t="e">
        <f>IF(AND(D312&gt;1,#REF!&gt;1,#REF!&lt;&gt;D312),D312/#REF!-1," ")</f>
        <v>#REF!</v>
      </c>
      <c r="F312" s="29"/>
      <c r="G312" s="7" t="s">
        <v>1508</v>
      </c>
      <c r="H312" s="53" t="s">
        <v>666</v>
      </c>
    </row>
    <row r="313" spans="1:8" ht="14.25">
      <c r="A313" s="27">
        <f t="shared" si="5"/>
        <v>155</v>
      </c>
      <c r="B313" s="4" t="s">
        <v>631</v>
      </c>
      <c r="C313" s="2" t="s">
        <v>2022</v>
      </c>
      <c r="D313" s="3">
        <v>450</v>
      </c>
      <c r="E313" s="5" t="e">
        <f>IF(AND(D313&gt;1,#REF!&gt;1,#REF!&lt;&gt;D313),D313/#REF!-1," ")</f>
        <v>#REF!</v>
      </c>
      <c r="F313" s="29"/>
      <c r="H313" s="53" t="s">
        <v>666</v>
      </c>
    </row>
    <row r="314" spans="1:8" ht="27">
      <c r="A314" s="27">
        <f t="shared" si="5"/>
        <v>156</v>
      </c>
      <c r="B314" s="30" t="s">
        <v>1243</v>
      </c>
      <c r="C314" s="2" t="s">
        <v>3172</v>
      </c>
      <c r="D314" s="3">
        <v>600</v>
      </c>
      <c r="E314" s="5" t="e">
        <f>IF(AND(D314&gt;1,#REF!&gt;1,#REF!&lt;&gt;D314),D314/#REF!-1," ")</f>
        <v>#REF!</v>
      </c>
      <c r="F314" s="29"/>
      <c r="G314" s="7" t="s">
        <v>1492</v>
      </c>
      <c r="H314" s="53" t="s">
        <v>666</v>
      </c>
    </row>
    <row r="315" spans="1:8" ht="14.25">
      <c r="A315" s="27">
        <f t="shared" si="5"/>
        <v>157</v>
      </c>
      <c r="B315" s="4" t="s">
        <v>2023</v>
      </c>
      <c r="C315" s="2" t="s">
        <v>225</v>
      </c>
      <c r="D315" s="3">
        <v>400</v>
      </c>
      <c r="E315" s="5" t="e">
        <f>IF(AND(D315&gt;1,#REF!&gt;1,#REF!&lt;&gt;D315),D315/#REF!-1," ")</f>
        <v>#REF!</v>
      </c>
      <c r="F315" s="29"/>
      <c r="H315" s="53" t="s">
        <v>666</v>
      </c>
    </row>
    <row r="316" spans="1:8" ht="27">
      <c r="A316" s="27">
        <f t="shared" si="5"/>
        <v>158</v>
      </c>
      <c r="B316" s="1" t="s">
        <v>1244</v>
      </c>
      <c r="C316" s="2" t="s">
        <v>3172</v>
      </c>
      <c r="D316" s="3">
        <v>800</v>
      </c>
      <c r="E316" s="5" t="e">
        <f>IF(AND(D316&gt;1,#REF!&gt;1,#REF!&lt;&gt;D316),D316/#REF!-1," ")</f>
        <v>#REF!</v>
      </c>
      <c r="F316" s="29"/>
      <c r="H316" s="53" t="s">
        <v>666</v>
      </c>
    </row>
    <row r="317" spans="1:8" ht="23.25" customHeight="1" thickBot="1">
      <c r="A317" s="27">
        <f t="shared" si="5"/>
        <v>159</v>
      </c>
      <c r="B317" s="1" t="s">
        <v>2024</v>
      </c>
      <c r="C317" s="2" t="s">
        <v>2022</v>
      </c>
      <c r="D317" s="3">
        <v>600</v>
      </c>
      <c r="E317" s="5" t="e">
        <f>IF(AND(D317&gt;1,#REF!&gt;1,#REF!&lt;&gt;D317),D317/#REF!-1," ")</f>
        <v>#REF!</v>
      </c>
      <c r="F317" s="29"/>
      <c r="H317" s="53" t="s">
        <v>666</v>
      </c>
    </row>
    <row r="318" spans="1:8" ht="15" thickBot="1">
      <c r="A318" s="27">
        <f t="shared" si="5"/>
        <v>160</v>
      </c>
      <c r="B318" s="188" t="s">
        <v>360</v>
      </c>
      <c r="C318" s="189"/>
      <c r="D318" s="3"/>
      <c r="E318" s="5" t="e">
        <f>IF(AND(D318&gt;1,#REF!&gt;1,#REF!&lt;&gt;D318),D318/#REF!-1," ")</f>
        <v>#REF!</v>
      </c>
      <c r="F318" s="29"/>
      <c r="G318" s="7" t="s">
        <v>1506</v>
      </c>
      <c r="H318" s="53" t="s">
        <v>666</v>
      </c>
    </row>
    <row r="319" spans="1:8" ht="29.25" thickBot="1">
      <c r="A319" s="27" t="s">
        <v>364</v>
      </c>
      <c r="B319" s="190" t="s">
        <v>361</v>
      </c>
      <c r="C319" s="191" t="s">
        <v>2025</v>
      </c>
      <c r="D319" s="192">
        <v>1100</v>
      </c>
      <c r="E319" s="5"/>
      <c r="F319" s="29"/>
      <c r="H319" s="53" t="s">
        <v>666</v>
      </c>
    </row>
    <row r="320" spans="1:8" ht="29.25" thickBot="1">
      <c r="A320" s="27" t="s">
        <v>365</v>
      </c>
      <c r="B320" s="190" t="s">
        <v>362</v>
      </c>
      <c r="C320" s="191" t="s">
        <v>2025</v>
      </c>
      <c r="D320" s="193">
        <v>1100</v>
      </c>
      <c r="E320" s="5"/>
      <c r="F320" s="29"/>
      <c r="G320" s="7" t="s">
        <v>1507</v>
      </c>
      <c r="H320" s="48"/>
    </row>
    <row r="321" spans="1:8" ht="29.25" thickBot="1">
      <c r="A321" s="27" t="s">
        <v>366</v>
      </c>
      <c r="B321" s="190" t="s">
        <v>363</v>
      </c>
      <c r="C321" s="191" t="s">
        <v>2025</v>
      </c>
      <c r="D321" s="191">
        <v>900</v>
      </c>
      <c r="E321" s="5"/>
      <c r="F321" s="29"/>
      <c r="H321" s="53"/>
    </row>
    <row r="322" spans="1:8" ht="14.25">
      <c r="A322" s="27">
        <f>1+A318</f>
        <v>161</v>
      </c>
      <c r="B322" s="1" t="s">
        <v>2026</v>
      </c>
      <c r="C322" s="2" t="s">
        <v>2022</v>
      </c>
      <c r="D322" s="3">
        <v>450</v>
      </c>
      <c r="E322" s="5" t="e">
        <f>IF(AND(D322&gt;1,#REF!&gt;1,#REF!&lt;&gt;D322),D322/#REF!-1," ")</f>
        <v>#REF!</v>
      </c>
      <c r="F322" s="29"/>
      <c r="H322" s="53"/>
    </row>
    <row r="323" spans="1:8" ht="14.25">
      <c r="A323" s="27" t="s">
        <v>359</v>
      </c>
      <c r="B323" s="1" t="s">
        <v>1245</v>
      </c>
      <c r="C323" s="2" t="s">
        <v>2022</v>
      </c>
      <c r="D323" s="3">
        <v>500</v>
      </c>
      <c r="E323" s="5" t="e">
        <f>IF(AND(D323&gt;1,#REF!&gt;1,#REF!&lt;&gt;D323),D323/#REF!-1," ")</f>
        <v>#REF!</v>
      </c>
      <c r="F323" s="29"/>
      <c r="H323" s="53"/>
    </row>
    <row r="324" spans="1:8" ht="14.25">
      <c r="A324" s="27">
        <f aca="true" t="shared" si="6" ref="A324:A348">1+A323</f>
        <v>163</v>
      </c>
      <c r="B324" s="1" t="s">
        <v>2255</v>
      </c>
      <c r="C324" s="2" t="s">
        <v>3172</v>
      </c>
      <c r="D324" s="3">
        <v>800</v>
      </c>
      <c r="E324" s="5" t="e">
        <f>IF(AND(D324&gt;1,#REF!&gt;1,#REF!&lt;&gt;D324),D324/#REF!-1," ")</f>
        <v>#REF!</v>
      </c>
      <c r="F324" s="29"/>
      <c r="H324" s="53" t="s">
        <v>666</v>
      </c>
    </row>
    <row r="325" spans="1:8" ht="14.25">
      <c r="A325" s="27">
        <f t="shared" si="6"/>
        <v>164</v>
      </c>
      <c r="B325" s="1" t="s">
        <v>2254</v>
      </c>
      <c r="C325" s="2" t="s">
        <v>2022</v>
      </c>
      <c r="D325" s="3">
        <v>500</v>
      </c>
      <c r="E325" s="5" t="e">
        <f>IF(AND(D325&gt;1,#REF!&gt;1,#REF!&lt;&gt;D325),D325/#REF!-1," ")</f>
        <v>#REF!</v>
      </c>
      <c r="F325" s="29"/>
      <c r="H325" s="53" t="s">
        <v>666</v>
      </c>
    </row>
    <row r="326" spans="1:8" ht="14.25">
      <c r="A326" s="27">
        <f t="shared" si="6"/>
        <v>165</v>
      </c>
      <c r="B326" s="4" t="s">
        <v>1246</v>
      </c>
      <c r="C326" s="2" t="s">
        <v>2022</v>
      </c>
      <c r="D326" s="3">
        <v>450</v>
      </c>
      <c r="E326" s="5" t="e">
        <f>IF(AND(D326&gt;1,#REF!&gt;1,#REF!&lt;&gt;D326),D326/#REF!-1," ")</f>
        <v>#REF!</v>
      </c>
      <c r="F326" s="29"/>
      <c r="H326" s="53" t="s">
        <v>666</v>
      </c>
    </row>
    <row r="327" spans="1:8" ht="21" customHeight="1">
      <c r="A327" s="27">
        <f t="shared" si="6"/>
        <v>166</v>
      </c>
      <c r="B327" s="4" t="s">
        <v>636</v>
      </c>
      <c r="C327" s="2" t="s">
        <v>3172</v>
      </c>
      <c r="D327" s="3">
        <v>800</v>
      </c>
      <c r="E327" s="5" t="e">
        <f>IF(AND(D327&gt;1,#REF!&gt;1,#REF!&lt;&gt;D327),D327/#REF!-1," ")</f>
        <v>#REF!</v>
      </c>
      <c r="F327" s="29"/>
      <c r="H327" s="53" t="s">
        <v>666</v>
      </c>
    </row>
    <row r="328" spans="1:8" ht="21" customHeight="1">
      <c r="A328" s="27">
        <f t="shared" si="6"/>
        <v>167</v>
      </c>
      <c r="B328" s="4" t="s">
        <v>3196</v>
      </c>
      <c r="C328" s="2" t="s">
        <v>2020</v>
      </c>
      <c r="D328" s="3">
        <v>700</v>
      </c>
      <c r="E328" s="5" t="e">
        <f>IF(AND(D328&gt;1,#REF!&gt;1,#REF!&lt;&gt;D328),D328/#REF!-1," ")</f>
        <v>#REF!</v>
      </c>
      <c r="F328" s="29"/>
      <c r="H328" s="53" t="s">
        <v>666</v>
      </c>
    </row>
    <row r="329" spans="1:8" ht="21.75" customHeight="1">
      <c r="A329" s="27">
        <f t="shared" si="6"/>
        <v>168</v>
      </c>
      <c r="B329" s="4" t="s">
        <v>3205</v>
      </c>
      <c r="C329" s="2" t="s">
        <v>3197</v>
      </c>
      <c r="D329" s="3">
        <v>500</v>
      </c>
      <c r="E329" s="5" t="e">
        <f>IF(AND(D329&gt;1,#REF!&gt;1,#REF!&lt;&gt;D329),D329/#REF!-1," ")</f>
        <v>#REF!</v>
      </c>
      <c r="F329" s="29"/>
      <c r="H329" s="53" t="s">
        <v>666</v>
      </c>
    </row>
    <row r="330" spans="1:8" ht="21" customHeight="1">
      <c r="A330" s="27">
        <f t="shared" si="6"/>
        <v>169</v>
      </c>
      <c r="B330" s="4" t="s">
        <v>3206</v>
      </c>
      <c r="C330" s="2" t="s">
        <v>2022</v>
      </c>
      <c r="D330" s="3">
        <v>450</v>
      </c>
      <c r="E330" s="5" t="e">
        <f>IF(AND(D330&gt;1,#REF!&gt;1,#REF!&lt;&gt;D330),D330/#REF!-1," ")</f>
        <v>#REF!</v>
      </c>
      <c r="F330" s="29"/>
      <c r="H330" s="48"/>
    </row>
    <row r="331" spans="1:8" ht="21.75" customHeight="1">
      <c r="A331" s="27">
        <f t="shared" si="6"/>
        <v>170</v>
      </c>
      <c r="B331" s="4" t="s">
        <v>2308</v>
      </c>
      <c r="C331" s="2" t="s">
        <v>2020</v>
      </c>
      <c r="D331" s="3">
        <v>500</v>
      </c>
      <c r="E331" s="5" t="e">
        <f>IF(AND(D331&gt;1,#REF!&gt;1,#REF!&lt;&gt;D331),D331/#REF!-1," ")</f>
        <v>#REF!</v>
      </c>
      <c r="F331" s="29"/>
      <c r="H331" s="53" t="s">
        <v>666</v>
      </c>
    </row>
    <row r="332" spans="1:8" ht="29.25" customHeight="1">
      <c r="A332" s="27">
        <f t="shared" si="6"/>
        <v>171</v>
      </c>
      <c r="B332" s="4" t="s">
        <v>714</v>
      </c>
      <c r="C332" s="2" t="s">
        <v>3197</v>
      </c>
      <c r="D332" s="3">
        <v>800</v>
      </c>
      <c r="E332" s="5" t="e">
        <f>IF(AND(D332&gt;1,#REF!&gt;1,#REF!&lt;&gt;D332),D332/#REF!-1," ")</f>
        <v>#REF!</v>
      </c>
      <c r="F332" s="29"/>
      <c r="G332" s="7" t="s">
        <v>1509</v>
      </c>
      <c r="H332" s="53" t="s">
        <v>666</v>
      </c>
    </row>
    <row r="333" spans="1:8" ht="18" customHeight="1">
      <c r="A333" s="27">
        <f t="shared" si="6"/>
        <v>172</v>
      </c>
      <c r="B333" s="4" t="s">
        <v>630</v>
      </c>
      <c r="C333" s="2" t="s">
        <v>211</v>
      </c>
      <c r="D333" s="3">
        <v>1900</v>
      </c>
      <c r="E333" s="5" t="e">
        <f>IF(AND(D333&gt;1,#REF!&gt;1,#REF!&lt;&gt;D333),D333/#REF!-1," ")</f>
        <v>#REF!</v>
      </c>
      <c r="F333" s="29"/>
      <c r="H333" s="53" t="s">
        <v>666</v>
      </c>
    </row>
    <row r="334" spans="1:8" ht="18" customHeight="1">
      <c r="A334" s="27">
        <f t="shared" si="6"/>
        <v>173</v>
      </c>
      <c r="B334" s="4" t="s">
        <v>2309</v>
      </c>
      <c r="C334" s="2" t="s">
        <v>2025</v>
      </c>
      <c r="D334" s="3">
        <v>1400</v>
      </c>
      <c r="E334" s="5" t="e">
        <f>IF(AND(D334&gt;1,#REF!&gt;1,#REF!&lt;&gt;D334),D334/#REF!-1," ")</f>
        <v>#REF!</v>
      </c>
      <c r="F334" s="29"/>
      <c r="H334" s="53" t="s">
        <v>666</v>
      </c>
    </row>
    <row r="335" spans="1:8" ht="14.25">
      <c r="A335" s="27">
        <f t="shared" si="6"/>
        <v>174</v>
      </c>
      <c r="B335" s="4" t="s">
        <v>869</v>
      </c>
      <c r="C335" s="2" t="s">
        <v>2025</v>
      </c>
      <c r="D335" s="3">
        <v>1700</v>
      </c>
      <c r="E335" s="5" t="e">
        <f>IF(AND(D335&gt;1,#REF!&gt;1,#REF!&lt;&gt;D335),D335/#REF!-1," ")</f>
        <v>#REF!</v>
      </c>
      <c r="F335" s="129"/>
      <c r="H335" s="53" t="s">
        <v>666</v>
      </c>
    </row>
    <row r="336" spans="1:8" ht="15" thickBot="1">
      <c r="A336" s="27">
        <f t="shared" si="6"/>
        <v>175</v>
      </c>
      <c r="B336" s="4" t="s">
        <v>2310</v>
      </c>
      <c r="C336" s="2" t="s">
        <v>3172</v>
      </c>
      <c r="D336" s="3">
        <v>800</v>
      </c>
      <c r="E336" s="5" t="e">
        <f>IF(AND(D336&gt;1,#REF!&gt;1,#REF!&lt;&gt;D336),D336/#REF!-1," ")</f>
        <v>#REF!</v>
      </c>
      <c r="F336" s="29"/>
      <c r="H336" s="48"/>
    </row>
    <row r="337" spans="1:8" ht="15" thickBot="1">
      <c r="A337" s="27">
        <f t="shared" si="6"/>
        <v>176</v>
      </c>
      <c r="B337" s="4" t="s">
        <v>870</v>
      </c>
      <c r="C337" s="2" t="s">
        <v>3197</v>
      </c>
      <c r="D337" s="3">
        <v>900</v>
      </c>
      <c r="E337" s="5" t="e">
        <f>IF(AND(D337&gt;1,#REF!&gt;1,#REF!&lt;&gt;D337),D337/#REF!-1," ")</f>
        <v>#REF!</v>
      </c>
      <c r="F337" s="29"/>
      <c r="G337" s="51" t="s">
        <v>803</v>
      </c>
      <c r="H337" s="53" t="s">
        <v>666</v>
      </c>
    </row>
    <row r="338" spans="1:8" ht="14.25">
      <c r="A338" s="27">
        <f t="shared" si="6"/>
        <v>177</v>
      </c>
      <c r="B338" s="4" t="s">
        <v>3126</v>
      </c>
      <c r="C338" s="2" t="s">
        <v>2025</v>
      </c>
      <c r="D338" s="3">
        <v>900</v>
      </c>
      <c r="E338" s="5" t="e">
        <f>IF(AND(D338&gt;1,#REF!&gt;1,#REF!&lt;&gt;D338),D338/#REF!-1," ")</f>
        <v>#REF!</v>
      </c>
      <c r="F338" s="29"/>
      <c r="H338" s="53" t="s">
        <v>666</v>
      </c>
    </row>
    <row r="339" spans="1:8" ht="14.25">
      <c r="A339" s="27">
        <f t="shared" si="6"/>
        <v>178</v>
      </c>
      <c r="B339" s="4" t="s">
        <v>3126</v>
      </c>
      <c r="C339" s="2" t="s">
        <v>2020</v>
      </c>
      <c r="D339" s="3">
        <v>550</v>
      </c>
      <c r="E339" s="5" t="e">
        <f>IF(AND(D339&gt;1,#REF!&gt;1,#REF!&lt;&gt;D339),D339/#REF!-1," ")</f>
        <v>#REF!</v>
      </c>
      <c r="F339" s="29"/>
      <c r="H339" s="48" t="s">
        <v>667</v>
      </c>
    </row>
    <row r="340" spans="1:8" ht="14.25">
      <c r="A340" s="27">
        <f t="shared" si="6"/>
        <v>179</v>
      </c>
      <c r="B340" s="4" t="s">
        <v>871</v>
      </c>
      <c r="C340" s="2" t="s">
        <v>228</v>
      </c>
      <c r="D340" s="3">
        <v>2200</v>
      </c>
      <c r="E340" s="5" t="e">
        <f>IF(AND(D340&gt;1,#REF!&gt;1,#REF!&lt;&gt;D340),D340/#REF!-1," ")</f>
        <v>#REF!</v>
      </c>
      <c r="F340" s="29"/>
      <c r="H340" s="48" t="s">
        <v>671</v>
      </c>
    </row>
    <row r="341" spans="1:8" ht="14.25">
      <c r="A341" s="27">
        <f t="shared" si="6"/>
        <v>180</v>
      </c>
      <c r="B341" s="4" t="s">
        <v>56</v>
      </c>
      <c r="C341" s="2" t="s">
        <v>228</v>
      </c>
      <c r="D341" s="3">
        <v>900</v>
      </c>
      <c r="E341" s="5" t="e">
        <f>IF(AND(D341&gt;1,#REF!&gt;1,#REF!&lt;&gt;D341),D341/#REF!-1," ")</f>
        <v>#REF!</v>
      </c>
      <c r="F341" s="29"/>
      <c r="H341" s="53" t="s">
        <v>666</v>
      </c>
    </row>
    <row r="342" spans="1:8" ht="14.25">
      <c r="A342" s="27">
        <f t="shared" si="6"/>
        <v>181</v>
      </c>
      <c r="B342" s="4" t="s">
        <v>203</v>
      </c>
      <c r="C342" s="2" t="s">
        <v>212</v>
      </c>
      <c r="D342" s="3">
        <v>900</v>
      </c>
      <c r="E342" s="5" t="e">
        <f>IF(AND(D342&gt;1,#REF!&gt;1,#REF!&lt;&gt;D342),D342/#REF!-1," ")</f>
        <v>#REF!</v>
      </c>
      <c r="F342" s="29"/>
      <c r="H342" s="53" t="s">
        <v>666</v>
      </c>
    </row>
    <row r="343" spans="1:8" ht="14.25">
      <c r="A343" s="27">
        <f t="shared" si="6"/>
        <v>182</v>
      </c>
      <c r="B343" s="4" t="s">
        <v>715</v>
      </c>
      <c r="C343" s="2" t="s">
        <v>2020</v>
      </c>
      <c r="D343" s="3">
        <v>900</v>
      </c>
      <c r="E343" s="5" t="e">
        <f>IF(AND(D343&gt;1,#REF!&gt;1,#REF!&lt;&gt;D343),D343/#REF!-1," ")</f>
        <v>#REF!</v>
      </c>
      <c r="F343" s="29"/>
      <c r="H343" s="48"/>
    </row>
    <row r="344" spans="1:8" ht="14.25">
      <c r="A344" s="27">
        <f t="shared" si="6"/>
        <v>183</v>
      </c>
      <c r="B344" s="4" t="s">
        <v>716</v>
      </c>
      <c r="C344" s="2" t="s">
        <v>2020</v>
      </c>
      <c r="D344" s="3">
        <v>500</v>
      </c>
      <c r="E344" s="5" t="e">
        <f>IF(AND(D344&gt;1,#REF!&gt;1,#REF!&lt;&gt;D344),D344/#REF!-1," ")</f>
        <v>#REF!</v>
      </c>
      <c r="F344" s="29"/>
      <c r="H344" s="48"/>
    </row>
    <row r="345" spans="1:8" ht="14.25">
      <c r="A345" s="27">
        <f t="shared" si="6"/>
        <v>184</v>
      </c>
      <c r="B345" s="4" t="s">
        <v>1003</v>
      </c>
      <c r="C345" s="2" t="s">
        <v>1004</v>
      </c>
      <c r="D345" s="3">
        <v>300</v>
      </c>
      <c r="E345" s="5" t="e">
        <f>IF(AND(D345&gt;1,#REF!&gt;1,#REF!&lt;&gt;D345),D345/#REF!-1," ")</f>
        <v>#REF!</v>
      </c>
      <c r="F345" s="29"/>
      <c r="H345" s="48" t="s">
        <v>672</v>
      </c>
    </row>
    <row r="346" spans="1:8" ht="14.25">
      <c r="A346" s="27">
        <f t="shared" si="6"/>
        <v>185</v>
      </c>
      <c r="B346" s="4" t="s">
        <v>118</v>
      </c>
      <c r="C346" s="2" t="s">
        <v>3172</v>
      </c>
      <c r="D346" s="3">
        <v>500</v>
      </c>
      <c r="E346" s="5" t="e">
        <f>IF(AND(D346&gt;1,#REF!&gt;1,#REF!&lt;&gt;D346),D346/#REF!-1," ")</f>
        <v>#REF!</v>
      </c>
      <c r="F346" s="29"/>
      <c r="H346" s="48"/>
    </row>
    <row r="347" spans="1:8" ht="14.25">
      <c r="A347" s="27">
        <f t="shared" si="6"/>
        <v>186</v>
      </c>
      <c r="B347" s="4" t="s">
        <v>717</v>
      </c>
      <c r="C347" s="2" t="s">
        <v>2020</v>
      </c>
      <c r="D347" s="3">
        <v>900</v>
      </c>
      <c r="E347" s="5" t="e">
        <f>IF(AND(D347&gt;1,#REF!&gt;1,#REF!&lt;&gt;D347),D347/#REF!-1," ")</f>
        <v>#REF!</v>
      </c>
      <c r="F347" s="29"/>
      <c r="H347" s="53" t="s">
        <v>666</v>
      </c>
    </row>
    <row r="348" spans="1:8" ht="23.25" customHeight="1">
      <c r="A348" s="27">
        <f t="shared" si="6"/>
        <v>187</v>
      </c>
      <c r="B348" s="4" t="s">
        <v>270</v>
      </c>
      <c r="C348" s="2" t="s">
        <v>2022</v>
      </c>
      <c r="D348" s="3">
        <v>250</v>
      </c>
      <c r="E348" s="5"/>
      <c r="F348" s="29"/>
      <c r="H348" s="53" t="s">
        <v>666</v>
      </c>
    </row>
    <row r="349" spans="1:6" ht="21.75" customHeight="1">
      <c r="A349" s="27"/>
      <c r="B349" s="43" t="s">
        <v>234</v>
      </c>
      <c r="C349" s="2"/>
      <c r="D349" s="3"/>
      <c r="E349" s="223" t="e">
        <f>IF(AND(D349&gt;1,#REF!&gt;1,#REF!&lt;&gt;D349),D349/#REF!-1," ")</f>
        <v>#REF!</v>
      </c>
      <c r="F349" s="29"/>
    </row>
    <row r="350" spans="1:6" ht="19.5" customHeight="1">
      <c r="A350" s="227">
        <v>188</v>
      </c>
      <c r="B350" s="275" t="s">
        <v>3221</v>
      </c>
      <c r="C350" s="276"/>
      <c r="D350" s="276"/>
      <c r="E350" s="276"/>
      <c r="F350" s="277"/>
    </row>
    <row r="351" spans="1:6" ht="40.5">
      <c r="A351" s="227" t="s">
        <v>3222</v>
      </c>
      <c r="B351" s="232" t="s">
        <v>1314</v>
      </c>
      <c r="C351" s="227" t="s">
        <v>211</v>
      </c>
      <c r="D351" s="227">
        <v>600</v>
      </c>
      <c r="E351" s="223"/>
      <c r="F351" s="30"/>
    </row>
    <row r="352" spans="1:7" ht="37.5" customHeight="1">
      <c r="A352" s="227" t="s">
        <v>3223</v>
      </c>
      <c r="B352" s="232" t="s">
        <v>3224</v>
      </c>
      <c r="C352" s="227" t="s">
        <v>211</v>
      </c>
      <c r="D352" s="227">
        <v>800</v>
      </c>
      <c r="E352" s="223"/>
      <c r="F352" s="30"/>
      <c r="G352" s="55"/>
    </row>
    <row r="353" spans="1:7" ht="31.5" customHeight="1">
      <c r="A353" s="227" t="s">
        <v>3225</v>
      </c>
      <c r="B353" s="232" t="s">
        <v>3226</v>
      </c>
      <c r="C353" s="227" t="s">
        <v>211</v>
      </c>
      <c r="D353" s="227">
        <v>900</v>
      </c>
      <c r="E353" s="223"/>
      <c r="F353" s="30" t="s">
        <v>3227</v>
      </c>
      <c r="G353" s="55"/>
    </row>
    <row r="354" spans="1:7" ht="44.25" customHeight="1">
      <c r="A354" s="227">
        <v>189</v>
      </c>
      <c r="B354" s="232" t="s">
        <v>1315</v>
      </c>
      <c r="C354" s="227" t="s">
        <v>211</v>
      </c>
      <c r="D354" s="227">
        <v>950</v>
      </c>
      <c r="E354" s="223"/>
      <c r="F354" s="30"/>
      <c r="G354" s="55"/>
    </row>
    <row r="355" spans="1:7" ht="15" customHeight="1">
      <c r="A355" s="227">
        <v>190</v>
      </c>
      <c r="B355" s="275" t="s">
        <v>3228</v>
      </c>
      <c r="C355" s="276"/>
      <c r="D355" s="276"/>
      <c r="E355" s="276"/>
      <c r="F355" s="277"/>
      <c r="G355" s="55"/>
    </row>
    <row r="356" spans="1:7" ht="40.5">
      <c r="A356" s="227" t="s">
        <v>3229</v>
      </c>
      <c r="B356" s="232" t="s">
        <v>1316</v>
      </c>
      <c r="C356" s="227" t="s">
        <v>211</v>
      </c>
      <c r="D356" s="227">
        <v>980</v>
      </c>
      <c r="E356" s="223"/>
      <c r="F356" s="30"/>
      <c r="G356" s="55"/>
    </row>
    <row r="357" spans="1:7" ht="25.5" customHeight="1">
      <c r="A357" s="227">
        <v>191</v>
      </c>
      <c r="B357" s="275" t="s">
        <v>3230</v>
      </c>
      <c r="C357" s="276"/>
      <c r="D357" s="276"/>
      <c r="E357" s="276"/>
      <c r="F357" s="277"/>
      <c r="G357" s="55"/>
    </row>
    <row r="358" spans="1:7" ht="27">
      <c r="A358" s="227" t="s">
        <v>3231</v>
      </c>
      <c r="B358" s="232" t="s">
        <v>3232</v>
      </c>
      <c r="C358" s="227" t="s">
        <v>211</v>
      </c>
      <c r="D358" s="234">
        <v>1100</v>
      </c>
      <c r="E358" s="223"/>
      <c r="F358" s="30" t="s">
        <v>3227</v>
      </c>
      <c r="G358" s="55"/>
    </row>
    <row r="359" spans="1:7" ht="14.25">
      <c r="A359" s="227">
        <v>192</v>
      </c>
      <c r="B359" s="232" t="s">
        <v>3233</v>
      </c>
      <c r="C359" s="227" t="s">
        <v>211</v>
      </c>
      <c r="D359" s="227">
        <v>2100</v>
      </c>
      <c r="E359" s="223"/>
      <c r="F359" s="30"/>
      <c r="G359" s="55"/>
    </row>
    <row r="360" spans="1:7" ht="28.5" customHeight="1">
      <c r="A360" s="227">
        <v>193</v>
      </c>
      <c r="B360" s="275" t="s">
        <v>1317</v>
      </c>
      <c r="C360" s="276"/>
      <c r="D360" s="276"/>
      <c r="E360" s="276"/>
      <c r="F360" s="277"/>
      <c r="G360" s="55"/>
    </row>
    <row r="361" spans="1:7" ht="33" customHeight="1">
      <c r="A361" s="227" t="s">
        <v>3234</v>
      </c>
      <c r="B361" s="232" t="s">
        <v>3235</v>
      </c>
      <c r="C361" s="227" t="s">
        <v>211</v>
      </c>
      <c r="D361" s="234">
        <v>2400</v>
      </c>
      <c r="E361" s="223"/>
      <c r="F361" s="30"/>
      <c r="G361" s="55"/>
    </row>
    <row r="362" spans="1:7" ht="33" customHeight="1">
      <c r="A362" s="227" t="s">
        <v>3236</v>
      </c>
      <c r="B362" s="232" t="s">
        <v>3237</v>
      </c>
      <c r="C362" s="227" t="s">
        <v>211</v>
      </c>
      <c r="D362" s="234">
        <v>4800</v>
      </c>
      <c r="E362" s="223"/>
      <c r="F362" s="30"/>
      <c r="G362" s="55"/>
    </row>
    <row r="363" spans="1:7" ht="33" customHeight="1">
      <c r="A363" s="227" t="s">
        <v>3238</v>
      </c>
      <c r="B363" s="232" t="s">
        <v>1989</v>
      </c>
      <c r="C363" s="227" t="s">
        <v>211</v>
      </c>
      <c r="D363" s="234">
        <v>7200</v>
      </c>
      <c r="E363" s="223"/>
      <c r="F363" s="30"/>
      <c r="G363" s="55"/>
    </row>
    <row r="364" spans="1:7" ht="33" customHeight="1">
      <c r="A364" s="27" t="s">
        <v>3239</v>
      </c>
      <c r="B364" s="302" t="s">
        <v>3240</v>
      </c>
      <c r="C364" s="303"/>
      <c r="D364" s="303"/>
      <c r="E364" s="303"/>
      <c r="F364" s="304"/>
      <c r="G364" s="55"/>
    </row>
    <row r="365" spans="1:7" ht="33" customHeight="1">
      <c r="A365" s="227" t="s">
        <v>3241</v>
      </c>
      <c r="B365" s="232" t="s">
        <v>3242</v>
      </c>
      <c r="C365" s="227" t="s">
        <v>211</v>
      </c>
      <c r="D365" s="234">
        <v>2700</v>
      </c>
      <c r="E365" s="223"/>
      <c r="F365" s="30"/>
      <c r="G365" s="55"/>
    </row>
    <row r="366" spans="1:7" ht="33" customHeight="1">
      <c r="A366" s="227" t="s">
        <v>3243</v>
      </c>
      <c r="B366" s="232" t="s">
        <v>3244</v>
      </c>
      <c r="C366" s="227" t="s">
        <v>211</v>
      </c>
      <c r="D366" s="234">
        <v>4800</v>
      </c>
      <c r="E366" s="223"/>
      <c r="F366" s="30"/>
      <c r="G366" s="55"/>
    </row>
    <row r="367" spans="1:7" ht="33" customHeight="1">
      <c r="A367" s="227" t="s">
        <v>3245</v>
      </c>
      <c r="B367" s="232" t="s">
        <v>3246</v>
      </c>
      <c r="C367" s="227" t="s">
        <v>211</v>
      </c>
      <c r="D367" s="234">
        <v>7200</v>
      </c>
      <c r="E367" s="223"/>
      <c r="F367" s="30"/>
      <c r="G367" s="55"/>
    </row>
    <row r="368" spans="1:7" ht="46.5" customHeight="1">
      <c r="A368" s="27" t="s">
        <v>3247</v>
      </c>
      <c r="B368" s="302" t="s">
        <v>3248</v>
      </c>
      <c r="C368" s="303"/>
      <c r="D368" s="303"/>
      <c r="E368" s="303"/>
      <c r="F368" s="304"/>
      <c r="G368" s="55"/>
    </row>
    <row r="369" spans="1:7" ht="14.25">
      <c r="A369" s="227" t="s">
        <v>3249</v>
      </c>
      <c r="B369" s="232" t="s">
        <v>3250</v>
      </c>
      <c r="C369" s="227" t="s">
        <v>211</v>
      </c>
      <c r="D369" s="234">
        <v>4800</v>
      </c>
      <c r="E369" s="223"/>
      <c r="F369" s="30"/>
      <c r="G369" s="55"/>
    </row>
    <row r="370" spans="1:7" ht="14.25">
      <c r="A370" s="227" t="s">
        <v>3251</v>
      </c>
      <c r="B370" s="232" t="s">
        <v>3252</v>
      </c>
      <c r="C370" s="227" t="s">
        <v>211</v>
      </c>
      <c r="D370" s="234">
        <v>6720</v>
      </c>
      <c r="E370" s="223"/>
      <c r="F370" s="30"/>
      <c r="G370" s="55"/>
    </row>
    <row r="371" spans="1:7" ht="14.25">
      <c r="A371" s="227" t="s">
        <v>3253</v>
      </c>
      <c r="B371" s="232" t="s">
        <v>3254</v>
      </c>
      <c r="C371" s="227" t="s">
        <v>211</v>
      </c>
      <c r="D371" s="234">
        <v>8640</v>
      </c>
      <c r="E371" s="223"/>
      <c r="F371" s="30"/>
      <c r="G371" s="55"/>
    </row>
    <row r="372" spans="1:7" ht="37.5" customHeight="1">
      <c r="A372" s="27" t="s">
        <v>3255</v>
      </c>
      <c r="B372" s="305" t="s">
        <v>3256</v>
      </c>
      <c r="C372" s="306"/>
      <c r="D372" s="306"/>
      <c r="E372" s="306"/>
      <c r="F372" s="306"/>
      <c r="G372" s="55"/>
    </row>
    <row r="373" spans="1:7" ht="14.25">
      <c r="A373" s="227" t="s">
        <v>3257</v>
      </c>
      <c r="B373" s="232" t="s">
        <v>3258</v>
      </c>
      <c r="C373" s="227" t="s">
        <v>211</v>
      </c>
      <c r="D373" s="234">
        <v>2100</v>
      </c>
      <c r="E373" s="223"/>
      <c r="F373" s="30"/>
      <c r="G373" s="55"/>
    </row>
    <row r="374" spans="1:7" ht="40.5">
      <c r="A374" s="227" t="s">
        <v>3259</v>
      </c>
      <c r="B374" s="235" t="s">
        <v>3260</v>
      </c>
      <c r="C374" s="236" t="s">
        <v>211</v>
      </c>
      <c r="D374" s="237">
        <v>2400</v>
      </c>
      <c r="E374" s="223"/>
      <c r="F374" s="30"/>
      <c r="G374" s="55"/>
    </row>
    <row r="375" spans="1:7" ht="27">
      <c r="A375" s="227" t="s">
        <v>3261</v>
      </c>
      <c r="B375" s="235" t="s">
        <v>1275</v>
      </c>
      <c r="C375" s="236" t="s">
        <v>211</v>
      </c>
      <c r="D375" s="236">
        <v>2880</v>
      </c>
      <c r="E375" s="223"/>
      <c r="F375" s="30"/>
      <c r="G375" s="55"/>
    </row>
    <row r="376" spans="1:7" ht="14.25">
      <c r="A376" s="227" t="s">
        <v>1276</v>
      </c>
      <c r="B376" s="235" t="s">
        <v>1470</v>
      </c>
      <c r="C376" s="236" t="s">
        <v>211</v>
      </c>
      <c r="D376" s="237">
        <v>5280</v>
      </c>
      <c r="E376" s="223"/>
      <c r="F376" s="30"/>
      <c r="G376" s="55"/>
    </row>
    <row r="377" spans="1:7" ht="14.25">
      <c r="A377" s="227" t="s">
        <v>1277</v>
      </c>
      <c r="B377" s="235" t="s">
        <v>1471</v>
      </c>
      <c r="C377" s="236" t="s">
        <v>211</v>
      </c>
      <c r="D377" s="237">
        <v>6720</v>
      </c>
      <c r="E377" s="223"/>
      <c r="F377" s="30"/>
      <c r="G377" s="55"/>
    </row>
    <row r="378" spans="1:7" ht="14.25">
      <c r="A378" s="227" t="s">
        <v>1278</v>
      </c>
      <c r="B378" s="235" t="s">
        <v>1472</v>
      </c>
      <c r="C378" s="236" t="s">
        <v>211</v>
      </c>
      <c r="D378" s="237">
        <v>8160</v>
      </c>
      <c r="E378" s="223"/>
      <c r="F378" s="30"/>
      <c r="G378" s="55"/>
    </row>
    <row r="379" spans="1:7" ht="14.25">
      <c r="A379" s="227" t="s">
        <v>1279</v>
      </c>
      <c r="B379" s="235" t="s">
        <v>1473</v>
      </c>
      <c r="C379" s="236" t="s">
        <v>211</v>
      </c>
      <c r="D379" s="237">
        <v>9120</v>
      </c>
      <c r="E379" s="223"/>
      <c r="F379" s="30"/>
      <c r="G379" s="55"/>
    </row>
    <row r="380" spans="1:7" ht="27">
      <c r="A380" s="227" t="s">
        <v>1280</v>
      </c>
      <c r="B380" s="235" t="s">
        <v>1474</v>
      </c>
      <c r="C380" s="236" t="s">
        <v>211</v>
      </c>
      <c r="D380" s="237">
        <v>14880</v>
      </c>
      <c r="E380" s="223"/>
      <c r="F380" s="30"/>
      <c r="G380" s="55"/>
    </row>
    <row r="381" spans="1:7" ht="27">
      <c r="A381" s="227" t="s">
        <v>1281</v>
      </c>
      <c r="B381" s="235" t="s">
        <v>1475</v>
      </c>
      <c r="C381" s="236" t="s">
        <v>211</v>
      </c>
      <c r="D381" s="237">
        <v>5760</v>
      </c>
      <c r="E381" s="223"/>
      <c r="F381" s="30"/>
      <c r="G381" s="55"/>
    </row>
    <row r="382" spans="1:7" ht="27" customHeight="1">
      <c r="A382" s="227" t="s">
        <v>1282</v>
      </c>
      <c r="B382" s="235" t="s">
        <v>1476</v>
      </c>
      <c r="C382" s="236" t="s">
        <v>211</v>
      </c>
      <c r="D382" s="237">
        <v>7680</v>
      </c>
      <c r="E382" s="223"/>
      <c r="F382" s="48"/>
      <c r="G382" s="55"/>
    </row>
    <row r="383" spans="1:7" ht="28.5" customHeight="1" thickBot="1">
      <c r="A383" s="227" t="s">
        <v>1283</v>
      </c>
      <c r="B383" s="235" t="s">
        <v>1477</v>
      </c>
      <c r="C383" s="236" t="s">
        <v>211</v>
      </c>
      <c r="D383" s="237">
        <v>9120</v>
      </c>
      <c r="E383" s="223"/>
      <c r="F383" s="30"/>
      <c r="G383" s="55"/>
    </row>
    <row r="384" spans="1:7" ht="22.5" customHeight="1" thickBot="1">
      <c r="A384" s="227" t="s">
        <v>1284</v>
      </c>
      <c r="B384" s="235" t="s">
        <v>1478</v>
      </c>
      <c r="C384" s="236" t="s">
        <v>211</v>
      </c>
      <c r="D384" s="237">
        <v>11040</v>
      </c>
      <c r="E384" s="223"/>
      <c r="F384" s="30"/>
      <c r="G384" s="49" t="s">
        <v>804</v>
      </c>
    </row>
    <row r="385" spans="1:7" ht="35.25" customHeight="1">
      <c r="A385" s="227" t="s">
        <v>1285</v>
      </c>
      <c r="B385" s="235" t="s">
        <v>1479</v>
      </c>
      <c r="C385" s="236" t="s">
        <v>211</v>
      </c>
      <c r="D385" s="237">
        <v>16800</v>
      </c>
      <c r="E385" s="223"/>
      <c r="F385" s="30"/>
      <c r="G385" s="55"/>
    </row>
    <row r="386" spans="1:7" ht="43.5" customHeight="1">
      <c r="A386" s="227" t="s">
        <v>1286</v>
      </c>
      <c r="B386" s="232" t="s">
        <v>1287</v>
      </c>
      <c r="C386" s="227" t="s">
        <v>211</v>
      </c>
      <c r="D386" s="234">
        <v>2400</v>
      </c>
      <c r="E386" s="223"/>
      <c r="F386" s="30"/>
      <c r="G386" s="55"/>
    </row>
    <row r="387" spans="1:7" ht="14.25" customHeight="1">
      <c r="A387" s="27" t="s">
        <v>1288</v>
      </c>
      <c r="B387" s="302" t="s">
        <v>1289</v>
      </c>
      <c r="C387" s="303"/>
      <c r="D387" s="303"/>
      <c r="E387" s="303"/>
      <c r="F387" s="304"/>
      <c r="G387" s="55"/>
    </row>
    <row r="388" spans="1:7" ht="54">
      <c r="A388" s="227" t="s">
        <v>721</v>
      </c>
      <c r="B388" s="232" t="s">
        <v>1318</v>
      </c>
      <c r="C388" s="227" t="s">
        <v>211</v>
      </c>
      <c r="D388" s="234">
        <v>2300</v>
      </c>
      <c r="E388" s="223"/>
      <c r="F388" s="30"/>
      <c r="G388" s="55"/>
    </row>
    <row r="389" spans="1:7" ht="14.25" customHeight="1">
      <c r="A389" s="27" t="s">
        <v>1290</v>
      </c>
      <c r="B389" s="302" t="s">
        <v>1291</v>
      </c>
      <c r="C389" s="303"/>
      <c r="D389" s="303"/>
      <c r="E389" s="303"/>
      <c r="F389" s="304"/>
      <c r="G389" s="55"/>
    </row>
    <row r="390" spans="1:7" ht="54">
      <c r="A390" s="227" t="s">
        <v>722</v>
      </c>
      <c r="B390" s="232" t="s">
        <v>1319</v>
      </c>
      <c r="C390" s="227" t="s">
        <v>211</v>
      </c>
      <c r="D390" s="234">
        <v>2300</v>
      </c>
      <c r="E390" s="223"/>
      <c r="F390" s="30"/>
      <c r="G390" s="55"/>
    </row>
    <row r="391" spans="1:7" ht="14.25" customHeight="1">
      <c r="A391" s="27" t="s">
        <v>1292</v>
      </c>
      <c r="B391" s="302" t="s">
        <v>1293</v>
      </c>
      <c r="C391" s="303"/>
      <c r="D391" s="303"/>
      <c r="E391" s="303"/>
      <c r="F391" s="304"/>
      <c r="G391" s="55"/>
    </row>
    <row r="392" spans="1:7" ht="94.5">
      <c r="A392" s="227" t="s">
        <v>1294</v>
      </c>
      <c r="B392" s="232" t="s">
        <v>1320</v>
      </c>
      <c r="C392" s="227" t="s">
        <v>211</v>
      </c>
      <c r="D392" s="234">
        <v>3800</v>
      </c>
      <c r="E392" s="223"/>
      <c r="F392" s="30"/>
      <c r="G392" s="55"/>
    </row>
    <row r="393" spans="1:7" ht="15" customHeight="1">
      <c r="A393" s="27" t="s">
        <v>1295</v>
      </c>
      <c r="B393" s="269" t="s">
        <v>1296</v>
      </c>
      <c r="C393" s="269"/>
      <c r="D393" s="269"/>
      <c r="E393" s="269"/>
      <c r="F393" s="269"/>
      <c r="G393" s="55"/>
    </row>
    <row r="394" spans="1:7" ht="40.5">
      <c r="A394" s="227" t="s">
        <v>1297</v>
      </c>
      <c r="B394" s="232" t="s">
        <v>1321</v>
      </c>
      <c r="C394" s="227" t="s">
        <v>211</v>
      </c>
      <c r="D394" s="234">
        <v>2300</v>
      </c>
      <c r="E394" s="223"/>
      <c r="F394" s="30"/>
      <c r="G394" s="55"/>
    </row>
    <row r="395" spans="1:7" ht="15" customHeight="1">
      <c r="A395" s="27" t="s">
        <v>1298</v>
      </c>
      <c r="B395" s="269" t="s">
        <v>1299</v>
      </c>
      <c r="C395" s="269"/>
      <c r="D395" s="269"/>
      <c r="E395" s="269"/>
      <c r="F395" s="269"/>
      <c r="G395" s="55"/>
    </row>
    <row r="396" spans="1:7" ht="27">
      <c r="A396" s="278" t="s">
        <v>723</v>
      </c>
      <c r="B396" s="232" t="s">
        <v>1300</v>
      </c>
      <c r="C396" s="278" t="s">
        <v>211</v>
      </c>
      <c r="D396" s="307">
        <v>2300</v>
      </c>
      <c r="E396" s="223"/>
      <c r="F396" s="30"/>
      <c r="G396" s="55"/>
    </row>
    <row r="397" spans="1:7" ht="27">
      <c r="A397" s="278"/>
      <c r="B397" s="232" t="s">
        <v>1301</v>
      </c>
      <c r="C397" s="278"/>
      <c r="D397" s="307"/>
      <c r="E397" s="223"/>
      <c r="F397" s="30"/>
      <c r="G397" s="55"/>
    </row>
    <row r="398" spans="1:7" ht="15" customHeight="1">
      <c r="A398" s="27" t="s">
        <v>1302</v>
      </c>
      <c r="B398" s="269" t="s">
        <v>1303</v>
      </c>
      <c r="C398" s="269"/>
      <c r="D398" s="269"/>
      <c r="E398" s="269"/>
      <c r="F398" s="269"/>
      <c r="G398" s="55"/>
    </row>
    <row r="399" spans="1:7" ht="40.5">
      <c r="A399" s="227" t="s">
        <v>1304</v>
      </c>
      <c r="B399" s="232" t="s">
        <v>1322</v>
      </c>
      <c r="C399" s="227" t="s">
        <v>211</v>
      </c>
      <c r="D399" s="227">
        <v>3350</v>
      </c>
      <c r="E399" s="223"/>
      <c r="F399" s="30"/>
      <c r="G399" s="55"/>
    </row>
    <row r="400" spans="1:7" ht="15" customHeight="1">
      <c r="A400" s="227">
        <v>203</v>
      </c>
      <c r="B400" s="278" t="s">
        <v>1305</v>
      </c>
      <c r="C400" s="278"/>
      <c r="D400" s="278"/>
      <c r="E400" s="278"/>
      <c r="F400" s="278"/>
      <c r="G400" s="55"/>
    </row>
    <row r="401" spans="1:7" ht="40.5">
      <c r="A401" s="227" t="s">
        <v>1306</v>
      </c>
      <c r="B401" s="232" t="s">
        <v>1323</v>
      </c>
      <c r="C401" s="227" t="s">
        <v>211</v>
      </c>
      <c r="D401" s="227">
        <v>2400</v>
      </c>
      <c r="E401" s="223"/>
      <c r="F401" s="30"/>
      <c r="G401" s="55"/>
    </row>
    <row r="402" spans="1:7" ht="15" customHeight="1">
      <c r="A402" s="227">
        <v>204</v>
      </c>
      <c r="B402" s="278" t="s">
        <v>1307</v>
      </c>
      <c r="C402" s="278"/>
      <c r="D402" s="278"/>
      <c r="E402" s="278"/>
      <c r="F402" s="278"/>
      <c r="G402" s="55"/>
    </row>
    <row r="403" spans="1:7" ht="40.5">
      <c r="A403" s="227" t="s">
        <v>1308</v>
      </c>
      <c r="B403" s="232" t="s">
        <v>1324</v>
      </c>
      <c r="C403" s="227" t="s">
        <v>211</v>
      </c>
      <c r="D403" s="227">
        <v>2400</v>
      </c>
      <c r="E403" s="223"/>
      <c r="F403" s="30"/>
      <c r="G403" s="55"/>
    </row>
    <row r="404" spans="1:7" ht="15" customHeight="1">
      <c r="A404" s="227">
        <v>205</v>
      </c>
      <c r="B404" s="278" t="s">
        <v>1309</v>
      </c>
      <c r="C404" s="278"/>
      <c r="D404" s="278"/>
      <c r="E404" s="278"/>
      <c r="F404" s="278"/>
      <c r="G404" s="55"/>
    </row>
    <row r="405" spans="1:7" ht="40.5">
      <c r="A405" s="227" t="s">
        <v>1310</v>
      </c>
      <c r="B405" s="232" t="s">
        <v>1325</v>
      </c>
      <c r="C405" s="227" t="s">
        <v>211</v>
      </c>
      <c r="D405" s="227">
        <v>3650</v>
      </c>
      <c r="E405" s="223"/>
      <c r="F405" s="30"/>
      <c r="G405" s="55"/>
    </row>
    <row r="406" spans="1:7" ht="14.25">
      <c r="A406" s="227">
        <v>206</v>
      </c>
      <c r="B406" s="232" t="s">
        <v>1311</v>
      </c>
      <c r="C406" s="227" t="s">
        <v>211</v>
      </c>
      <c r="D406" s="227">
        <v>2300</v>
      </c>
      <c r="E406" s="223"/>
      <c r="F406" s="30"/>
      <c r="G406" s="55"/>
    </row>
    <row r="407" spans="1:7" ht="27">
      <c r="A407" s="227">
        <v>207</v>
      </c>
      <c r="B407" s="232" t="s">
        <v>1312</v>
      </c>
      <c r="C407" s="227" t="s">
        <v>211</v>
      </c>
      <c r="D407" s="227">
        <v>2500</v>
      </c>
      <c r="E407" s="223"/>
      <c r="F407" s="30"/>
      <c r="G407" s="55"/>
    </row>
    <row r="408" spans="1:7" ht="27.75" thickBot="1">
      <c r="A408" s="227">
        <v>208</v>
      </c>
      <c r="B408" s="232" t="s">
        <v>1313</v>
      </c>
      <c r="C408" s="227" t="s">
        <v>211</v>
      </c>
      <c r="D408" s="227">
        <v>2500</v>
      </c>
      <c r="E408" s="223"/>
      <c r="F408" s="30"/>
      <c r="G408" s="55"/>
    </row>
    <row r="409" spans="1:7" ht="27.75" thickBot="1">
      <c r="A409" s="224">
        <v>209</v>
      </c>
      <c r="B409" s="225" t="s">
        <v>1326</v>
      </c>
      <c r="C409" s="226" t="s">
        <v>211</v>
      </c>
      <c r="D409" s="226">
        <v>3600</v>
      </c>
      <c r="E409" s="223"/>
      <c r="F409" s="30"/>
      <c r="G409" s="55"/>
    </row>
    <row r="410" spans="1:7" ht="14.25">
      <c r="A410" s="30"/>
      <c r="B410" s="30"/>
      <c r="C410" s="30"/>
      <c r="D410" s="30"/>
      <c r="E410" s="223"/>
      <c r="F410" s="30"/>
      <c r="G410" s="55"/>
    </row>
    <row r="411" spans="1:7" ht="18">
      <c r="A411" s="228"/>
      <c r="B411" s="98" t="s">
        <v>1019</v>
      </c>
      <c r="C411" s="69"/>
      <c r="D411" s="111"/>
      <c r="E411" s="229" t="e">
        <f>IF(AND(D411&gt;1,#REF!&gt;1,#REF!&lt;&gt;D411),D411/#REF!-1," ")</f>
        <v>#REF!</v>
      </c>
      <c r="F411" s="230"/>
      <c r="G411" s="55"/>
    </row>
    <row r="412" spans="1:7" ht="25.5">
      <c r="A412" s="38">
        <v>210</v>
      </c>
      <c r="B412" s="4" t="s">
        <v>1020</v>
      </c>
      <c r="C412" s="2" t="s">
        <v>1952</v>
      </c>
      <c r="D412" s="3">
        <v>400</v>
      </c>
      <c r="E412" s="5" t="e">
        <f>IF(AND(D412&gt;1,#REF!&gt;1,#REF!&lt;&gt;D412),D412/#REF!-1," ")</f>
        <v>#REF!</v>
      </c>
      <c r="F412" s="29" t="s">
        <v>799</v>
      </c>
      <c r="G412" s="55"/>
    </row>
    <row r="413" spans="1:6" ht="27" customHeight="1">
      <c r="A413" s="27" t="s">
        <v>612</v>
      </c>
      <c r="B413" s="4" t="s">
        <v>1021</v>
      </c>
      <c r="C413" s="2" t="s">
        <v>212</v>
      </c>
      <c r="D413" s="3">
        <v>2700</v>
      </c>
      <c r="E413" s="5" t="e">
        <f>IF(AND(D413&gt;1,#REF!&gt;1,#REF!&lt;&gt;D413),D413/#REF!-1," ")</f>
        <v>#REF!</v>
      </c>
      <c r="F413" s="29" t="s">
        <v>799</v>
      </c>
    </row>
    <row r="414" spans="1:6" ht="26.25" customHeight="1">
      <c r="A414" s="27" t="s">
        <v>611</v>
      </c>
      <c r="B414" s="4" t="s">
        <v>1022</v>
      </c>
      <c r="C414" s="2" t="s">
        <v>212</v>
      </c>
      <c r="D414" s="3">
        <v>3000</v>
      </c>
      <c r="E414" s="5" t="e">
        <f>IF(AND(D414&gt;1,#REF!&gt;1,#REF!&lt;&gt;D414),D414/#REF!-1," ")</f>
        <v>#REF!</v>
      </c>
      <c r="F414" s="29" t="s">
        <v>799</v>
      </c>
    </row>
    <row r="415" spans="1:7" ht="21.75" customHeight="1">
      <c r="A415" s="27" t="s">
        <v>613</v>
      </c>
      <c r="B415" s="4" t="s">
        <v>909</v>
      </c>
      <c r="C415" s="2" t="s">
        <v>212</v>
      </c>
      <c r="D415" s="3">
        <v>3800</v>
      </c>
      <c r="E415" s="5" t="e">
        <f>IF(AND(D415&gt;1,#REF!&gt;1,#REF!&lt;&gt;D415),D415/#REF!-1," ")</f>
        <v>#REF!</v>
      </c>
      <c r="F415" s="29" t="s">
        <v>799</v>
      </c>
      <c r="G415" s="7" t="s">
        <v>1502</v>
      </c>
    </row>
    <row r="416" spans="1:8" s="56" customFormat="1" ht="25.5" customHeight="1">
      <c r="A416" s="27">
        <f aca="true" t="shared" si="7" ref="A416:A424">1+A415</f>
        <v>213</v>
      </c>
      <c r="B416" s="4" t="s">
        <v>1023</v>
      </c>
      <c r="C416" s="2" t="s">
        <v>212</v>
      </c>
      <c r="D416" s="3">
        <v>4500</v>
      </c>
      <c r="E416" s="5" t="e">
        <f>IF(AND(D416&gt;1,#REF!&gt;1,#REF!&lt;&gt;D416),D416/#REF!-1," ")</f>
        <v>#REF!</v>
      </c>
      <c r="F416" s="29" t="s">
        <v>799</v>
      </c>
      <c r="H416" s="57"/>
    </row>
    <row r="417" spans="1:8" ht="21.75" customHeight="1">
      <c r="A417" s="27">
        <f t="shared" si="7"/>
        <v>214</v>
      </c>
      <c r="B417" s="4" t="s">
        <v>1024</v>
      </c>
      <c r="C417" s="2" t="s">
        <v>212</v>
      </c>
      <c r="D417" s="3">
        <v>2500</v>
      </c>
      <c r="E417" s="5" t="e">
        <f>IF(AND(D417&gt;1,#REF!&gt;1,#REF!&lt;&gt;D417),D417/#REF!-1," ")</f>
        <v>#REF!</v>
      </c>
      <c r="F417" s="29" t="s">
        <v>799</v>
      </c>
      <c r="G417" s="7" t="s">
        <v>1990</v>
      </c>
      <c r="H417" s="26" t="s">
        <v>1991</v>
      </c>
    </row>
    <row r="418" spans="1:8" s="56" customFormat="1" ht="25.5" customHeight="1">
      <c r="A418" s="27">
        <f t="shared" si="7"/>
        <v>215</v>
      </c>
      <c r="B418" s="4" t="s">
        <v>905</v>
      </c>
      <c r="C418" s="2" t="s">
        <v>212</v>
      </c>
      <c r="D418" s="3">
        <v>3100</v>
      </c>
      <c r="E418" s="5" t="e">
        <f>IF(AND(D418&gt;1,#REF!&gt;1,#REF!&lt;&gt;D418),D418/#REF!-1," ")</f>
        <v>#REF!</v>
      </c>
      <c r="F418" s="29" t="s">
        <v>799</v>
      </c>
      <c r="H418" s="57"/>
    </row>
    <row r="419" spans="1:6" ht="32.25" customHeight="1">
      <c r="A419" s="27">
        <f t="shared" si="7"/>
        <v>216</v>
      </c>
      <c r="B419" s="4" t="s">
        <v>2263</v>
      </c>
      <c r="C419" s="2" t="s">
        <v>212</v>
      </c>
      <c r="D419" s="3">
        <v>2500</v>
      </c>
      <c r="E419" s="5" t="e">
        <f>IF(AND(D419&gt;1,#REF!&gt;1,#REF!&lt;&gt;D419),D419/#REF!-1," ")</f>
        <v>#REF!</v>
      </c>
      <c r="F419" s="29" t="s">
        <v>799</v>
      </c>
    </row>
    <row r="420" spans="1:8" s="56" customFormat="1" ht="32.25" customHeight="1">
      <c r="A420" s="27">
        <f t="shared" si="7"/>
        <v>217</v>
      </c>
      <c r="B420" s="4" t="s">
        <v>2264</v>
      </c>
      <c r="C420" s="2" t="s">
        <v>212</v>
      </c>
      <c r="D420" s="3">
        <v>3200</v>
      </c>
      <c r="E420" s="5" t="e">
        <f>IF(AND(D420&gt;1,#REF!&gt;1,#REF!&lt;&gt;D420),D420/#REF!-1," ")</f>
        <v>#REF!</v>
      </c>
      <c r="F420" s="29" t="s">
        <v>799</v>
      </c>
      <c r="H420" s="57"/>
    </row>
    <row r="421" spans="1:8" ht="35.25" customHeight="1">
      <c r="A421" s="27">
        <f t="shared" si="7"/>
        <v>218</v>
      </c>
      <c r="B421" s="4" t="s">
        <v>1232</v>
      </c>
      <c r="C421" s="2" t="s">
        <v>212</v>
      </c>
      <c r="D421" s="3">
        <v>2000</v>
      </c>
      <c r="E421" s="5"/>
      <c r="F421" s="29" t="s">
        <v>799</v>
      </c>
      <c r="G421" s="7" t="s">
        <v>1992</v>
      </c>
      <c r="H421" s="26" t="s">
        <v>1991</v>
      </c>
    </row>
    <row r="422" spans="1:6" ht="28.5" customHeight="1">
      <c r="A422" s="27">
        <f t="shared" si="7"/>
        <v>219</v>
      </c>
      <c r="B422" s="4" t="s">
        <v>906</v>
      </c>
      <c r="C422" s="2" t="s">
        <v>212</v>
      </c>
      <c r="D422" s="3">
        <v>4500</v>
      </c>
      <c r="E422" s="5" t="e">
        <f>IF(AND(D422&gt;1,#REF!&gt;1,#REF!&lt;&gt;D422),D422/#REF!-1," ")</f>
        <v>#REF!</v>
      </c>
      <c r="F422" s="29" t="s">
        <v>799</v>
      </c>
    </row>
    <row r="423" spans="1:6" ht="26.25" customHeight="1">
      <c r="A423" s="27">
        <f t="shared" si="7"/>
        <v>220</v>
      </c>
      <c r="B423" s="4" t="s">
        <v>907</v>
      </c>
      <c r="C423" s="2" t="s">
        <v>212</v>
      </c>
      <c r="D423" s="3">
        <v>4500</v>
      </c>
      <c r="E423" s="5" t="e">
        <f>IF(AND(D423&gt;1,#REF!&gt;1,#REF!&lt;&gt;D423),D423/#REF!-1," ")</f>
        <v>#REF!</v>
      </c>
      <c r="F423" s="29" t="s">
        <v>799</v>
      </c>
    </row>
    <row r="424" spans="1:6" ht="33.75" customHeight="1">
      <c r="A424" s="27">
        <f t="shared" si="7"/>
        <v>221</v>
      </c>
      <c r="B424" s="4" t="s">
        <v>1233</v>
      </c>
      <c r="C424" s="2" t="s">
        <v>212</v>
      </c>
      <c r="D424" s="3">
        <v>60000</v>
      </c>
      <c r="E424" s="5"/>
      <c r="F424" s="29" t="s">
        <v>799</v>
      </c>
    </row>
    <row r="425" spans="1:6" ht="40.5" customHeight="1">
      <c r="A425" s="27"/>
      <c r="B425" s="28" t="s">
        <v>170</v>
      </c>
      <c r="C425" s="2"/>
      <c r="D425" s="3"/>
      <c r="E425" s="5" t="e">
        <f>IF(AND(D425&gt;1,#REF!&gt;1,#REF!&lt;&gt;D425),D425/#REF!-1," ")</f>
        <v>#REF!</v>
      </c>
      <c r="F425" s="29"/>
    </row>
    <row r="426" spans="1:6" ht="40.5" customHeight="1">
      <c r="A426" s="38">
        <f>1+A424</f>
        <v>222</v>
      </c>
      <c r="B426" s="4" t="s">
        <v>908</v>
      </c>
      <c r="C426" s="2"/>
      <c r="D426" s="3"/>
      <c r="E426" s="5" t="e">
        <f>IF(AND(D426&gt;1,#REF!&gt;1,#REF!&lt;&gt;D426),D426/#REF!-1," ")</f>
        <v>#REF!</v>
      </c>
      <c r="F426" s="29"/>
    </row>
    <row r="427" spans="1:6" ht="30.75" customHeight="1">
      <c r="A427" s="27" t="s">
        <v>1099</v>
      </c>
      <c r="B427" s="1" t="s">
        <v>673</v>
      </c>
      <c r="C427" s="2" t="s">
        <v>222</v>
      </c>
      <c r="D427" s="3">
        <v>1300</v>
      </c>
      <c r="E427" s="5" t="e">
        <f>IF(AND(D427&gt;1,#REF!&gt;1,#REF!&lt;&gt;D427),D427/#REF!-1," ")</f>
        <v>#REF!</v>
      </c>
      <c r="F427" s="29"/>
    </row>
    <row r="428" spans="1:6" ht="29.25" customHeight="1">
      <c r="A428" s="27" t="s">
        <v>1100</v>
      </c>
      <c r="B428" s="1" t="s">
        <v>119</v>
      </c>
      <c r="C428" s="2" t="s">
        <v>222</v>
      </c>
      <c r="D428" s="3">
        <v>1400</v>
      </c>
      <c r="E428" s="5" t="e">
        <f>IF(AND(D428&gt;1,#REF!&gt;1,#REF!&lt;&gt;D428),D428/#REF!-1," ")</f>
        <v>#REF!</v>
      </c>
      <c r="F428" s="29"/>
    </row>
    <row r="429" spans="1:6" ht="52.5" customHeight="1">
      <c r="A429" s="27" t="s">
        <v>1101</v>
      </c>
      <c r="B429" s="1" t="s">
        <v>1398</v>
      </c>
      <c r="C429" s="2" t="s">
        <v>222</v>
      </c>
      <c r="D429" s="3">
        <v>2100</v>
      </c>
      <c r="E429" s="5" t="e">
        <f>IF(AND(D429&gt;1,#REF!&gt;1,#REF!&lt;&gt;D429),D429/#REF!-1," ")</f>
        <v>#REF!</v>
      </c>
      <c r="F429" s="29"/>
    </row>
    <row r="430" spans="1:6" ht="57" customHeight="1">
      <c r="A430" s="38">
        <f>1+A426</f>
        <v>223</v>
      </c>
      <c r="B430" s="1" t="s">
        <v>1538</v>
      </c>
      <c r="C430" s="2" t="s">
        <v>222</v>
      </c>
      <c r="D430" s="3">
        <v>1400</v>
      </c>
      <c r="E430" s="5" t="e">
        <f>IF(AND(D430&gt;1,#REF!&gt;1,#REF!&lt;&gt;D430),D430/#REF!-1," ")</f>
        <v>#REF!</v>
      </c>
      <c r="F430" s="29"/>
    </row>
    <row r="431" spans="1:6" ht="63" customHeight="1">
      <c r="A431" s="27"/>
      <c r="B431" s="28" t="s">
        <v>1159</v>
      </c>
      <c r="C431" s="2"/>
      <c r="D431" s="3"/>
      <c r="E431" s="5"/>
      <c r="F431" s="29"/>
    </row>
    <row r="432" spans="1:6" ht="21.75" customHeight="1">
      <c r="A432" s="38">
        <f>1+A430</f>
        <v>224</v>
      </c>
      <c r="B432" s="58" t="s">
        <v>1160</v>
      </c>
      <c r="C432" s="2" t="s">
        <v>211</v>
      </c>
      <c r="D432" s="3">
        <v>700</v>
      </c>
      <c r="E432" s="5" t="e">
        <f>IF(AND(D432&gt;1,#REF!&gt;1,#REF!&lt;&gt;D432),D432/#REF!-1," ")</f>
        <v>#REF!</v>
      </c>
      <c r="F432" s="29" t="s">
        <v>1152</v>
      </c>
    </row>
    <row r="433" spans="1:6" ht="24.75" customHeight="1">
      <c r="A433" s="27">
        <f aca="true" t="shared" si="8" ref="A433:A447">1+A432</f>
        <v>225</v>
      </c>
      <c r="B433" s="58" t="s">
        <v>1161</v>
      </c>
      <c r="C433" s="2" t="s">
        <v>211</v>
      </c>
      <c r="D433" s="3">
        <v>2700</v>
      </c>
      <c r="E433" s="59"/>
      <c r="F433" s="29" t="s">
        <v>1152</v>
      </c>
    </row>
    <row r="434" spans="1:6" ht="34.5" customHeight="1">
      <c r="A434" s="27">
        <f t="shared" si="8"/>
        <v>226</v>
      </c>
      <c r="B434" s="58" t="s">
        <v>1162</v>
      </c>
      <c r="C434" s="2" t="s">
        <v>211</v>
      </c>
      <c r="D434" s="3">
        <v>3600</v>
      </c>
      <c r="E434" s="59"/>
      <c r="F434" s="29" t="s">
        <v>1152</v>
      </c>
    </row>
    <row r="435" spans="1:6" s="60" customFormat="1" ht="24" customHeight="1">
      <c r="A435" s="27">
        <f t="shared" si="8"/>
        <v>227</v>
      </c>
      <c r="B435" s="58" t="s">
        <v>1163</v>
      </c>
      <c r="C435" s="2" t="s">
        <v>211</v>
      </c>
      <c r="D435" s="3">
        <v>5700</v>
      </c>
      <c r="E435" s="59"/>
      <c r="F435" s="29" t="s">
        <v>1152</v>
      </c>
    </row>
    <row r="436" spans="1:6" s="60" customFormat="1" ht="18.75" customHeight="1">
      <c r="A436" s="27">
        <f t="shared" si="8"/>
        <v>228</v>
      </c>
      <c r="B436" s="61" t="s">
        <v>1153</v>
      </c>
      <c r="C436" s="2" t="s">
        <v>211</v>
      </c>
      <c r="D436" s="62">
        <v>1800</v>
      </c>
      <c r="E436" s="59"/>
      <c r="F436" s="29" t="s">
        <v>1152</v>
      </c>
    </row>
    <row r="437" spans="1:6" s="60" customFormat="1" ht="21.75" customHeight="1">
      <c r="A437" s="27">
        <f t="shared" si="8"/>
        <v>229</v>
      </c>
      <c r="B437" s="61" t="s">
        <v>1154</v>
      </c>
      <c r="C437" s="2" t="s">
        <v>211</v>
      </c>
      <c r="D437" s="62">
        <v>3800</v>
      </c>
      <c r="E437" s="59"/>
      <c r="F437" s="29" t="s">
        <v>1152</v>
      </c>
    </row>
    <row r="438" spans="1:6" s="60" customFormat="1" ht="28.5" customHeight="1">
      <c r="A438" s="27">
        <f t="shared" si="8"/>
        <v>230</v>
      </c>
      <c r="B438" s="61" t="s">
        <v>1155</v>
      </c>
      <c r="C438" s="2" t="s">
        <v>211</v>
      </c>
      <c r="D438" s="62">
        <v>5800</v>
      </c>
      <c r="E438" s="59"/>
      <c r="F438" s="29" t="s">
        <v>1152</v>
      </c>
    </row>
    <row r="439" spans="1:6" s="60" customFormat="1" ht="25.5">
      <c r="A439" s="27">
        <f t="shared" si="8"/>
        <v>231</v>
      </c>
      <c r="B439" s="63" t="s">
        <v>1156</v>
      </c>
      <c r="C439" s="2" t="s">
        <v>211</v>
      </c>
      <c r="D439" s="62">
        <v>7800</v>
      </c>
      <c r="E439" s="59"/>
      <c r="F439" s="29" t="s">
        <v>1152</v>
      </c>
    </row>
    <row r="440" spans="1:6" s="60" customFormat="1" ht="25.5">
      <c r="A440" s="27">
        <f t="shared" si="8"/>
        <v>232</v>
      </c>
      <c r="B440" s="61" t="s">
        <v>1157</v>
      </c>
      <c r="C440" s="2" t="s">
        <v>211</v>
      </c>
      <c r="D440" s="62">
        <v>9800</v>
      </c>
      <c r="E440" s="59"/>
      <c r="F440" s="29" t="s">
        <v>1152</v>
      </c>
    </row>
    <row r="441" spans="1:6" s="60" customFormat="1" ht="30.75" customHeight="1">
      <c r="A441" s="27">
        <f t="shared" si="8"/>
        <v>233</v>
      </c>
      <c r="B441" s="61" t="s">
        <v>1158</v>
      </c>
      <c r="C441" s="2" t="s">
        <v>211</v>
      </c>
      <c r="D441" s="62">
        <v>11800</v>
      </c>
      <c r="E441" s="59"/>
      <c r="F441" s="29" t="s">
        <v>1152</v>
      </c>
    </row>
    <row r="442" spans="1:6" s="60" customFormat="1" ht="30.75" customHeight="1">
      <c r="A442" s="27"/>
      <c r="B442" s="43" t="s">
        <v>3094</v>
      </c>
      <c r="C442" s="34"/>
      <c r="D442" s="3"/>
      <c r="E442" s="5" t="e">
        <f>IF(AND(D442&gt;1,#REF!&gt;1,#REF!&lt;&gt;D442),D442/#REF!-1," ")</f>
        <v>#REF!</v>
      </c>
      <c r="F442" s="29"/>
    </row>
    <row r="443" spans="1:6" s="60" customFormat="1" ht="36.75" customHeight="1">
      <c r="A443" s="38">
        <f>1+A441</f>
        <v>234</v>
      </c>
      <c r="B443" s="4" t="s">
        <v>608</v>
      </c>
      <c r="C443" s="2" t="s">
        <v>211</v>
      </c>
      <c r="D443" s="3">
        <v>470</v>
      </c>
      <c r="E443" s="5" t="e">
        <f>IF(AND(D443&gt;1,#REF!&gt;1,#REF!&lt;&gt;D443),D443/#REF!-1," ")</f>
        <v>#REF!</v>
      </c>
      <c r="F443" s="29"/>
    </row>
    <row r="444" spans="1:6" ht="28.5" customHeight="1">
      <c r="A444" s="27">
        <f t="shared" si="8"/>
        <v>235</v>
      </c>
      <c r="B444" s="4" t="s">
        <v>609</v>
      </c>
      <c r="C444" s="2" t="s">
        <v>211</v>
      </c>
      <c r="D444" s="3">
        <v>370</v>
      </c>
      <c r="E444" s="5" t="e">
        <f>IF(AND(D444&gt;1,#REF!&gt;1,#REF!&lt;&gt;D444),D444/#REF!-1," ")</f>
        <v>#REF!</v>
      </c>
      <c r="F444" s="29"/>
    </row>
    <row r="445" spans="1:6" ht="14.25">
      <c r="A445" s="27">
        <f t="shared" si="8"/>
        <v>236</v>
      </c>
      <c r="B445" s="4" t="s">
        <v>1897</v>
      </c>
      <c r="C445" s="2" t="s">
        <v>211</v>
      </c>
      <c r="D445" s="3">
        <v>430</v>
      </c>
      <c r="E445" s="5" t="e">
        <f>IF(AND(D445&gt;1,#REF!&gt;1,#REF!&lt;&gt;D445),D445/#REF!-1," ")</f>
        <v>#REF!</v>
      </c>
      <c r="F445" s="29"/>
    </row>
    <row r="446" spans="1:6" ht="14.25">
      <c r="A446" s="27">
        <f t="shared" si="8"/>
        <v>237</v>
      </c>
      <c r="B446" s="4" t="s">
        <v>68</v>
      </c>
      <c r="C446" s="2" t="s">
        <v>211</v>
      </c>
      <c r="D446" s="3">
        <v>100</v>
      </c>
      <c r="E446" s="5" t="e">
        <f>IF(AND(D446&gt;1,#REF!&gt;1,#REF!&lt;&gt;D446),D446/#REF!-1," ")</f>
        <v>#REF!</v>
      </c>
      <c r="F446" s="29"/>
    </row>
    <row r="447" spans="1:7" ht="14.25">
      <c r="A447" s="27">
        <f t="shared" si="8"/>
        <v>238</v>
      </c>
      <c r="B447" s="4" t="s">
        <v>701</v>
      </c>
      <c r="C447" s="2" t="s">
        <v>211</v>
      </c>
      <c r="D447" s="3">
        <v>300</v>
      </c>
      <c r="E447" s="5" t="e">
        <f>IF(AND(D447&gt;1,#REF!&gt;1,#REF!&lt;&gt;D447),D447/#REF!-1," ")</f>
        <v>#REF!</v>
      </c>
      <c r="F447" s="29"/>
      <c r="G447" s="7" t="s">
        <v>183</v>
      </c>
    </row>
    <row r="448" spans="1:7" ht="17.25" customHeight="1">
      <c r="A448" s="27">
        <f aca="true" t="shared" si="9" ref="A448:A499">A447+1</f>
        <v>239</v>
      </c>
      <c r="B448" s="4" t="s">
        <v>1262</v>
      </c>
      <c r="C448" s="2" t="s">
        <v>211</v>
      </c>
      <c r="D448" s="3">
        <v>70</v>
      </c>
      <c r="E448" s="5" t="e">
        <f>IF(AND(D448&gt;1,#REF!&gt;1,#REF!&lt;&gt;D448),D448/#REF!-1," ")</f>
        <v>#REF!</v>
      </c>
      <c r="F448" s="29"/>
      <c r="G448" s="7" t="s">
        <v>182</v>
      </c>
    </row>
    <row r="449" spans="1:6" ht="14.25">
      <c r="A449" s="27">
        <f t="shared" si="9"/>
        <v>240</v>
      </c>
      <c r="B449" s="4" t="s">
        <v>985</v>
      </c>
      <c r="C449" s="2" t="s">
        <v>211</v>
      </c>
      <c r="D449" s="3">
        <v>100</v>
      </c>
      <c r="E449" s="5" t="e">
        <f>IF(AND(D449&gt;1,#REF!&gt;1,#REF!&lt;&gt;D449),D449/#REF!-1," ")</f>
        <v>#REF!</v>
      </c>
      <c r="F449" s="29"/>
    </row>
    <row r="450" spans="1:6" ht="14.25">
      <c r="A450" s="27">
        <f t="shared" si="9"/>
        <v>241</v>
      </c>
      <c r="B450" s="64" t="s">
        <v>208</v>
      </c>
      <c r="C450" s="2" t="s">
        <v>211</v>
      </c>
      <c r="D450" s="3">
        <v>100</v>
      </c>
      <c r="E450" s="5" t="e">
        <f>IF(AND(D450&gt;1,#REF!&gt;1,#REF!&lt;&gt;D450),D450/#REF!-1," ")</f>
        <v>#REF!</v>
      </c>
      <c r="F450" s="29"/>
    </row>
    <row r="451" spans="1:6" ht="14.25">
      <c r="A451" s="27">
        <f t="shared" si="9"/>
        <v>242</v>
      </c>
      <c r="B451" s="64" t="s">
        <v>700</v>
      </c>
      <c r="C451" s="2" t="s">
        <v>211</v>
      </c>
      <c r="D451" s="3">
        <v>140</v>
      </c>
      <c r="E451" s="5" t="e">
        <f>IF(AND(D451&gt;1,#REF!&gt;1,#REF!&lt;&gt;D451),D451/#REF!-1," ")</f>
        <v>#REF!</v>
      </c>
      <c r="F451" s="29"/>
    </row>
    <row r="452" spans="1:6" ht="14.25">
      <c r="A452" s="27">
        <f t="shared" si="9"/>
        <v>243</v>
      </c>
      <c r="B452" s="64" t="s">
        <v>1261</v>
      </c>
      <c r="C452" s="2" t="s">
        <v>211</v>
      </c>
      <c r="D452" s="3">
        <v>380</v>
      </c>
      <c r="E452" s="5" t="e">
        <f>IF(AND(D452&gt;1,#REF!&gt;1,#REF!&lt;&gt;D452),D452/#REF!-1," ")</f>
        <v>#REF!</v>
      </c>
      <c r="F452" s="29"/>
    </row>
    <row r="453" spans="1:6" ht="14.25">
      <c r="A453" s="27">
        <f t="shared" si="9"/>
        <v>244</v>
      </c>
      <c r="B453" s="64" t="s">
        <v>703</v>
      </c>
      <c r="C453" s="2" t="s">
        <v>211</v>
      </c>
      <c r="D453" s="3">
        <v>160</v>
      </c>
      <c r="E453" s="5" t="e">
        <f>IF(AND(D453&gt;1,#REF!&gt;1,#REF!&lt;&gt;D453),D453/#REF!-1," ")</f>
        <v>#REF!</v>
      </c>
      <c r="F453" s="29"/>
    </row>
    <row r="454" spans="1:6" ht="14.25" customHeight="1">
      <c r="A454" s="27">
        <f t="shared" si="9"/>
        <v>245</v>
      </c>
      <c r="B454" s="4" t="s">
        <v>646</v>
      </c>
      <c r="C454" s="2" t="s">
        <v>211</v>
      </c>
      <c r="D454" s="3">
        <v>160</v>
      </c>
      <c r="E454" s="5" t="e">
        <f>IF(AND(D454&gt;1,#REF!&gt;1,#REF!&lt;&gt;D454),D454/#REF!-1," ")</f>
        <v>#REF!</v>
      </c>
      <c r="F454" s="29"/>
    </row>
    <row r="455" spans="1:7" ht="14.25">
      <c r="A455" s="27">
        <f t="shared" si="9"/>
        <v>246</v>
      </c>
      <c r="B455" s="4" t="s">
        <v>702</v>
      </c>
      <c r="C455" s="2" t="s">
        <v>211</v>
      </c>
      <c r="D455" s="3">
        <v>130</v>
      </c>
      <c r="E455" s="5" t="e">
        <f>IF(AND(D455&gt;1,#REF!&gt;1,#REF!&lt;&gt;D455),D455/#REF!-1," ")</f>
        <v>#REF!</v>
      </c>
      <c r="F455" s="29"/>
      <c r="G455" s="7" t="s">
        <v>180</v>
      </c>
    </row>
    <row r="456" spans="1:6" ht="14.25">
      <c r="A456" s="27">
        <f t="shared" si="9"/>
        <v>247</v>
      </c>
      <c r="B456" s="4" t="s">
        <v>652</v>
      </c>
      <c r="C456" s="2" t="s">
        <v>211</v>
      </c>
      <c r="D456" s="3">
        <v>70</v>
      </c>
      <c r="E456" s="5" t="e">
        <f>IF(AND(D456&gt;1,#REF!&gt;1,#REF!&lt;&gt;D456),D456/#REF!-1," ")</f>
        <v>#REF!</v>
      </c>
      <c r="F456" s="29"/>
    </row>
    <row r="457" spans="1:6" ht="27">
      <c r="A457" s="27">
        <f t="shared" si="9"/>
        <v>248</v>
      </c>
      <c r="B457" s="4" t="s">
        <v>1229</v>
      </c>
      <c r="C457" s="2" t="s">
        <v>211</v>
      </c>
      <c r="D457" s="3">
        <v>430</v>
      </c>
      <c r="E457" s="5" t="e">
        <f>IF(AND(D457&gt;1,#REF!&gt;1,#REF!&lt;&gt;D457),D457/#REF!-1," ")</f>
        <v>#REF!</v>
      </c>
      <c r="F457" s="29"/>
    </row>
    <row r="458" spans="1:6" ht="14.25">
      <c r="A458" s="27">
        <f t="shared" si="9"/>
        <v>249</v>
      </c>
      <c r="B458" s="4" t="s">
        <v>648</v>
      </c>
      <c r="C458" s="2" t="s">
        <v>211</v>
      </c>
      <c r="D458" s="3">
        <v>140</v>
      </c>
      <c r="E458" s="5" t="e">
        <f>IF(AND(D458&gt;1,#REF!&gt;1,#REF!&lt;&gt;D458),D458/#REF!-1," ")</f>
        <v>#REF!</v>
      </c>
      <c r="F458" s="29"/>
    </row>
    <row r="459" spans="1:7" ht="27.75" customHeight="1">
      <c r="A459" s="27">
        <f t="shared" si="9"/>
        <v>250</v>
      </c>
      <c r="B459" s="4" t="s">
        <v>705</v>
      </c>
      <c r="C459" s="2" t="s">
        <v>211</v>
      </c>
      <c r="D459" s="3">
        <v>160</v>
      </c>
      <c r="E459" s="5" t="e">
        <f>IF(AND(D459&gt;1,#REF!&gt;1,#REF!&lt;&gt;D459),D459/#REF!-1," ")</f>
        <v>#REF!</v>
      </c>
      <c r="F459" s="29"/>
      <c r="G459" s="7" t="s">
        <v>185</v>
      </c>
    </row>
    <row r="460" spans="1:7" ht="14.25">
      <c r="A460" s="27">
        <f t="shared" si="9"/>
        <v>251</v>
      </c>
      <c r="B460" s="4" t="s">
        <v>2055</v>
      </c>
      <c r="C460" s="2" t="s">
        <v>211</v>
      </c>
      <c r="D460" s="3">
        <v>140</v>
      </c>
      <c r="E460" s="5" t="e">
        <f>IF(AND(D460&gt;1,#REF!&gt;1,#REF!&lt;&gt;D460),D460/#REF!-1," ")</f>
        <v>#REF!</v>
      </c>
      <c r="F460" s="29"/>
      <c r="G460" s="7" t="s">
        <v>178</v>
      </c>
    </row>
    <row r="461" spans="1:6" ht="14.25">
      <c r="A461" s="27">
        <f t="shared" si="9"/>
        <v>252</v>
      </c>
      <c r="B461" s="4" t="s">
        <v>1544</v>
      </c>
      <c r="C461" s="2" t="s">
        <v>211</v>
      </c>
      <c r="D461" s="3">
        <v>320</v>
      </c>
      <c r="E461" s="5" t="e">
        <f>IF(AND(D461&gt;1,#REF!&gt;1,#REF!&lt;&gt;D461),D461/#REF!-1," ")</f>
        <v>#REF!</v>
      </c>
      <c r="F461" s="29"/>
    </row>
    <row r="462" spans="1:6" ht="14.25">
      <c r="A462" s="27">
        <f t="shared" si="9"/>
        <v>253</v>
      </c>
      <c r="B462" s="4" t="s">
        <v>704</v>
      </c>
      <c r="C462" s="2" t="s">
        <v>211</v>
      </c>
      <c r="D462" s="3">
        <v>140</v>
      </c>
      <c r="E462" s="5" t="e">
        <f>IF(AND(D462&gt;1,#REF!&gt;1,#REF!&lt;&gt;D462),D462/#REF!-1," ")</f>
        <v>#REF!</v>
      </c>
      <c r="F462" s="29"/>
    </row>
    <row r="463" spans="1:6" ht="14.25">
      <c r="A463" s="27">
        <f t="shared" si="9"/>
        <v>254</v>
      </c>
      <c r="B463" s="4" t="s">
        <v>67</v>
      </c>
      <c r="C463" s="2" t="s">
        <v>211</v>
      </c>
      <c r="D463" s="3">
        <v>130</v>
      </c>
      <c r="E463" s="5" t="e">
        <f>IF(AND(D463&gt;1,#REF!&gt;1,#REF!&lt;&gt;D463),D463/#REF!-1," ")</f>
        <v>#REF!</v>
      </c>
      <c r="F463" s="29"/>
    </row>
    <row r="464" spans="1:7" ht="14.25">
      <c r="A464" s="27">
        <f t="shared" si="9"/>
        <v>255</v>
      </c>
      <c r="B464" s="4" t="s">
        <v>1545</v>
      </c>
      <c r="C464" s="2" t="s">
        <v>211</v>
      </c>
      <c r="D464" s="3">
        <v>160</v>
      </c>
      <c r="E464" s="5" t="e">
        <f>IF(AND(D464&gt;1,#REF!&gt;1,#REF!&lt;&gt;D464),D464/#REF!-1," ")</f>
        <v>#REF!</v>
      </c>
      <c r="F464" s="29"/>
      <c r="G464" s="7" t="s">
        <v>179</v>
      </c>
    </row>
    <row r="465" spans="1:6" ht="14.25">
      <c r="A465" s="27">
        <f t="shared" si="9"/>
        <v>256</v>
      </c>
      <c r="B465" s="4" t="s">
        <v>3091</v>
      </c>
      <c r="C465" s="2" t="s">
        <v>211</v>
      </c>
      <c r="D465" s="3">
        <v>140</v>
      </c>
      <c r="E465" s="5" t="e">
        <f>IF(AND(D465&gt;1,#REF!&gt;1,#REF!&lt;&gt;D465),D465/#REF!-1," ")</f>
        <v>#REF!</v>
      </c>
      <c r="F465" s="29"/>
    </row>
    <row r="466" spans="1:6" ht="14.25">
      <c r="A466" s="27">
        <f t="shared" si="9"/>
        <v>257</v>
      </c>
      <c r="B466" s="4" t="s">
        <v>651</v>
      </c>
      <c r="C466" s="2" t="s">
        <v>211</v>
      </c>
      <c r="D466" s="3">
        <v>140</v>
      </c>
      <c r="E466" s="5" t="e">
        <f>IF(AND(D466&gt;1,#REF!&gt;1,#REF!&lt;&gt;D466),D466/#REF!-1," ")</f>
        <v>#REF!</v>
      </c>
      <c r="F466" s="29"/>
    </row>
    <row r="467" spans="1:7" ht="14.25">
      <c r="A467" s="27">
        <f t="shared" si="9"/>
        <v>258</v>
      </c>
      <c r="B467" s="4" t="s">
        <v>653</v>
      </c>
      <c r="C467" s="2" t="s">
        <v>211</v>
      </c>
      <c r="D467" s="3">
        <v>110</v>
      </c>
      <c r="E467" s="5" t="e">
        <f>IF(AND(D467&gt;1,#REF!&gt;1,#REF!&lt;&gt;D467),D467/#REF!-1," ")</f>
        <v>#REF!</v>
      </c>
      <c r="F467" s="29"/>
      <c r="G467" s="7" t="s">
        <v>178</v>
      </c>
    </row>
    <row r="468" spans="1:7" ht="14.25">
      <c r="A468" s="27">
        <f t="shared" si="9"/>
        <v>259</v>
      </c>
      <c r="B468" s="4" t="s">
        <v>676</v>
      </c>
      <c r="C468" s="2" t="s">
        <v>211</v>
      </c>
      <c r="D468" s="3">
        <v>140</v>
      </c>
      <c r="E468" s="5" t="e">
        <f>IF(AND(D468&gt;1,#REF!&gt;1,#REF!&lt;&gt;D468),D468/#REF!-1," ")</f>
        <v>#REF!</v>
      </c>
      <c r="F468" s="29"/>
      <c r="G468" s="7" t="s">
        <v>178</v>
      </c>
    </row>
    <row r="469" spans="1:6" ht="14.25">
      <c r="A469" s="27">
        <f t="shared" si="9"/>
        <v>260</v>
      </c>
      <c r="B469" s="4" t="s">
        <v>2050</v>
      </c>
      <c r="C469" s="2" t="s">
        <v>211</v>
      </c>
      <c r="D469" s="3">
        <v>140</v>
      </c>
      <c r="E469" s="5" t="e">
        <f>IF(AND(D469&gt;1,#REF!&gt;1,#REF!&lt;&gt;D469),D469/#REF!-1," ")</f>
        <v>#REF!</v>
      </c>
      <c r="F469" s="29"/>
    </row>
    <row r="470" spans="1:6" ht="14.25">
      <c r="A470" s="27">
        <f t="shared" si="9"/>
        <v>261</v>
      </c>
      <c r="B470" s="4" t="s">
        <v>2051</v>
      </c>
      <c r="C470" s="2" t="s">
        <v>211</v>
      </c>
      <c r="D470" s="3">
        <v>140</v>
      </c>
      <c r="E470" s="5" t="e">
        <f>IF(AND(D470&gt;1,#REF!&gt;1,#REF!&lt;&gt;D470),D470/#REF!-1," ")</f>
        <v>#REF!</v>
      </c>
      <c r="F470" s="29"/>
    </row>
    <row r="471" spans="1:6" ht="14.25">
      <c r="A471" s="27">
        <f t="shared" si="9"/>
        <v>262</v>
      </c>
      <c r="B471" s="4" t="s">
        <v>235</v>
      </c>
      <c r="C471" s="2" t="s">
        <v>211</v>
      </c>
      <c r="D471" s="3">
        <v>140</v>
      </c>
      <c r="E471" s="5" t="e">
        <f>IF(AND(D471&gt;1,#REF!&gt;1,#REF!&lt;&gt;D471),D471/#REF!-1," ")</f>
        <v>#REF!</v>
      </c>
      <c r="F471" s="29"/>
    </row>
    <row r="472" spans="1:7" ht="14.25">
      <c r="A472" s="27">
        <f t="shared" si="9"/>
        <v>263</v>
      </c>
      <c r="B472" s="4" t="s">
        <v>2040</v>
      </c>
      <c r="C472" s="2" t="s">
        <v>211</v>
      </c>
      <c r="D472" s="3">
        <v>140</v>
      </c>
      <c r="E472" s="5" t="e">
        <f>IF(AND(D472&gt;1,#REF!&gt;1,#REF!&lt;&gt;D472),D472/#REF!-1," ")</f>
        <v>#REF!</v>
      </c>
      <c r="F472" s="29"/>
      <c r="G472" s="7" t="s">
        <v>180</v>
      </c>
    </row>
    <row r="473" spans="1:6" ht="14.25">
      <c r="A473" s="27">
        <f t="shared" si="9"/>
        <v>264</v>
      </c>
      <c r="B473" s="4" t="s">
        <v>2042</v>
      </c>
      <c r="C473" s="2" t="s">
        <v>211</v>
      </c>
      <c r="D473" s="3">
        <v>140</v>
      </c>
      <c r="E473" s="5" t="e">
        <f>IF(AND(D473&gt;1,#REF!&gt;1,#REF!&lt;&gt;D473),D473/#REF!-1," ")</f>
        <v>#REF!</v>
      </c>
      <c r="F473" s="29"/>
    </row>
    <row r="474" spans="1:6" ht="14.25">
      <c r="A474" s="27">
        <f t="shared" si="9"/>
        <v>265</v>
      </c>
      <c r="B474" s="4" t="s">
        <v>3090</v>
      </c>
      <c r="C474" s="2" t="s">
        <v>211</v>
      </c>
      <c r="D474" s="3">
        <v>100</v>
      </c>
      <c r="E474" s="5" t="e">
        <f>IF(AND(D474&gt;1,#REF!&gt;1,#REF!&lt;&gt;D474),D474/#REF!-1," ")</f>
        <v>#REF!</v>
      </c>
      <c r="F474" s="29"/>
    </row>
    <row r="475" spans="1:6" ht="14.25">
      <c r="A475" s="27">
        <f t="shared" si="9"/>
        <v>266</v>
      </c>
      <c r="B475" s="4" t="s">
        <v>674</v>
      </c>
      <c r="C475" s="2" t="s">
        <v>211</v>
      </c>
      <c r="D475" s="3">
        <v>310</v>
      </c>
      <c r="E475" s="5" t="e">
        <f>IF(AND(D475&gt;1,#REF!&gt;1,#REF!&lt;&gt;D475),D475/#REF!-1," ")</f>
        <v>#REF!</v>
      </c>
      <c r="F475" s="29"/>
    </row>
    <row r="476" spans="1:6" ht="14.25">
      <c r="A476" s="27">
        <f t="shared" si="9"/>
        <v>267</v>
      </c>
      <c r="B476" s="4" t="s">
        <v>986</v>
      </c>
      <c r="C476" s="2" t="s">
        <v>211</v>
      </c>
      <c r="D476" s="3">
        <v>140</v>
      </c>
      <c r="E476" s="5" t="e">
        <f>IF(AND(D476&gt;1,#REF!&gt;1,#REF!&lt;&gt;D476),D476/#REF!-1," ")</f>
        <v>#REF!</v>
      </c>
      <c r="F476" s="29"/>
    </row>
    <row r="477" spans="1:7" ht="14.25">
      <c r="A477" s="27">
        <f t="shared" si="9"/>
        <v>268</v>
      </c>
      <c r="B477" s="4" t="s">
        <v>2052</v>
      </c>
      <c r="C477" s="2" t="s">
        <v>211</v>
      </c>
      <c r="D477" s="3">
        <v>140</v>
      </c>
      <c r="E477" s="5" t="e">
        <f>IF(AND(D477&gt;1,#REF!&gt;1,#REF!&lt;&gt;D477),D477/#REF!-1," ")</f>
        <v>#REF!</v>
      </c>
      <c r="F477" s="29"/>
      <c r="G477" s="7" t="s">
        <v>179</v>
      </c>
    </row>
    <row r="478" spans="1:6" ht="14.25">
      <c r="A478" s="27">
        <f t="shared" si="9"/>
        <v>269</v>
      </c>
      <c r="B478" s="4" t="s">
        <v>1546</v>
      </c>
      <c r="C478" s="2" t="s">
        <v>211</v>
      </c>
      <c r="D478" s="3">
        <v>280</v>
      </c>
      <c r="E478" s="5" t="e">
        <f>IF(AND(D478&gt;1,#REF!&gt;1,#REF!&lt;&gt;D478),D478/#REF!-1," ")</f>
        <v>#REF!</v>
      </c>
      <c r="F478" s="29"/>
    </row>
    <row r="479" spans="1:6" ht="14.25">
      <c r="A479" s="27">
        <f t="shared" si="9"/>
        <v>270</v>
      </c>
      <c r="B479" s="4" t="s">
        <v>3088</v>
      </c>
      <c r="C479" s="2" t="s">
        <v>211</v>
      </c>
      <c r="D479" s="3">
        <v>200</v>
      </c>
      <c r="E479" s="5" t="e">
        <f>IF(AND(D479&gt;1,#REF!&gt;1,#REF!&lt;&gt;D479),D479/#REF!-1," ")</f>
        <v>#REF!</v>
      </c>
      <c r="F479" s="29"/>
    </row>
    <row r="480" spans="1:6" ht="14.25">
      <c r="A480" s="27">
        <f t="shared" si="9"/>
        <v>271</v>
      </c>
      <c r="B480" s="4" t="s">
        <v>1547</v>
      </c>
      <c r="C480" s="2" t="s">
        <v>211</v>
      </c>
      <c r="D480" s="3">
        <v>120</v>
      </c>
      <c r="E480" s="5" t="e">
        <f>IF(AND(D480&gt;1,#REF!&gt;1,#REF!&lt;&gt;D480),D480/#REF!-1," ")</f>
        <v>#REF!</v>
      </c>
      <c r="F480" s="29"/>
    </row>
    <row r="481" spans="1:7" ht="14.25">
      <c r="A481" s="27">
        <f t="shared" si="9"/>
        <v>272</v>
      </c>
      <c r="B481" s="4" t="s">
        <v>206</v>
      </c>
      <c r="C481" s="2" t="s">
        <v>211</v>
      </c>
      <c r="D481" s="3">
        <v>140</v>
      </c>
      <c r="E481" s="5" t="e">
        <f>IF(AND(D481&gt;1,#REF!&gt;1,#REF!&lt;&gt;D481),D481/#REF!-1," ")</f>
        <v>#REF!</v>
      </c>
      <c r="F481" s="29"/>
      <c r="G481" s="7" t="s">
        <v>184</v>
      </c>
    </row>
    <row r="482" spans="1:6" ht="14.25">
      <c r="A482" s="27">
        <f t="shared" si="9"/>
        <v>273</v>
      </c>
      <c r="B482" s="4" t="s">
        <v>207</v>
      </c>
      <c r="C482" s="2" t="s">
        <v>211</v>
      </c>
      <c r="D482" s="3">
        <v>140</v>
      </c>
      <c r="E482" s="5" t="e">
        <f>IF(AND(D482&gt;1,#REF!&gt;1,#REF!&lt;&gt;D482),D482/#REF!-1," ")</f>
        <v>#REF!</v>
      </c>
      <c r="F482" s="29"/>
    </row>
    <row r="483" spans="1:6" ht="14.25">
      <c r="A483" s="27">
        <f t="shared" si="9"/>
        <v>274</v>
      </c>
      <c r="B483" s="4" t="s">
        <v>2053</v>
      </c>
      <c r="C483" s="2" t="s">
        <v>211</v>
      </c>
      <c r="D483" s="3">
        <v>170</v>
      </c>
      <c r="E483" s="5" t="e">
        <f>IF(AND(D483&gt;1,#REF!&gt;1,#REF!&lt;&gt;D483),D483/#REF!-1," ")</f>
        <v>#REF!</v>
      </c>
      <c r="F483" s="29"/>
    </row>
    <row r="484" spans="1:6" ht="14.25">
      <c r="A484" s="27">
        <f t="shared" si="9"/>
        <v>275</v>
      </c>
      <c r="B484" s="4" t="s">
        <v>65</v>
      </c>
      <c r="C484" s="2" t="s">
        <v>211</v>
      </c>
      <c r="D484" s="3">
        <v>270</v>
      </c>
      <c r="E484" s="5" t="e">
        <f>IF(AND(D484&gt;1,#REF!&gt;1,#REF!&lt;&gt;D484),D484/#REF!-1," ")</f>
        <v>#REF!</v>
      </c>
      <c r="F484" s="29"/>
    </row>
    <row r="485" spans="1:7" ht="14.25">
      <c r="A485" s="27">
        <f t="shared" si="9"/>
        <v>276</v>
      </c>
      <c r="B485" s="4" t="s">
        <v>3089</v>
      </c>
      <c r="C485" s="2" t="s">
        <v>211</v>
      </c>
      <c r="D485" s="3">
        <v>140</v>
      </c>
      <c r="E485" s="5" t="e">
        <f>IF(AND(D485&gt;1,#REF!&gt;1,#REF!&lt;&gt;D485),D485/#REF!-1," ")</f>
        <v>#REF!</v>
      </c>
      <c r="F485" s="29"/>
      <c r="G485" s="7" t="s">
        <v>181</v>
      </c>
    </row>
    <row r="486" spans="1:6" ht="14.25">
      <c r="A486" s="27">
        <f t="shared" si="9"/>
        <v>277</v>
      </c>
      <c r="B486" s="4" t="s">
        <v>654</v>
      </c>
      <c r="C486" s="2" t="s">
        <v>211</v>
      </c>
      <c r="D486" s="3">
        <v>140</v>
      </c>
      <c r="E486" s="5" t="e">
        <f>IF(AND(D486&gt;1,#REF!&gt;1,#REF!&lt;&gt;D486),D486/#REF!-1," ")</f>
        <v>#REF!</v>
      </c>
      <c r="F486" s="29"/>
    </row>
    <row r="487" spans="1:6" ht="14.25">
      <c r="A487" s="27">
        <f t="shared" si="9"/>
        <v>278</v>
      </c>
      <c r="B487" s="4" t="s">
        <v>69</v>
      </c>
      <c r="C487" s="2" t="s">
        <v>211</v>
      </c>
      <c r="D487" s="3">
        <v>140</v>
      </c>
      <c r="E487" s="5" t="e">
        <f>IF(AND(D487&gt;1,#REF!&gt;1,#REF!&lt;&gt;D487),D487/#REF!-1," ")</f>
        <v>#REF!</v>
      </c>
      <c r="F487" s="29"/>
    </row>
    <row r="488" spans="1:6" ht="14.25">
      <c r="A488" s="27">
        <f t="shared" si="9"/>
        <v>279</v>
      </c>
      <c r="B488" s="4" t="s">
        <v>647</v>
      </c>
      <c r="C488" s="2" t="s">
        <v>211</v>
      </c>
      <c r="D488" s="3">
        <v>120</v>
      </c>
      <c r="E488" s="5" t="e">
        <f>IF(AND(D488&gt;1,#REF!&gt;1,#REF!&lt;&gt;D488),D488/#REF!-1," ")</f>
        <v>#REF!</v>
      </c>
      <c r="F488" s="29"/>
    </row>
    <row r="489" spans="1:6" ht="14.25">
      <c r="A489" s="27">
        <f t="shared" si="9"/>
        <v>280</v>
      </c>
      <c r="B489" s="4" t="s">
        <v>1548</v>
      </c>
      <c r="C489" s="2" t="s">
        <v>211</v>
      </c>
      <c r="D489" s="3">
        <v>110</v>
      </c>
      <c r="E489" s="5" t="e">
        <f>IF(AND(D489&gt;1,#REF!&gt;1,#REF!&lt;&gt;D489),D489/#REF!-1," ")</f>
        <v>#REF!</v>
      </c>
      <c r="F489" s="29"/>
    </row>
    <row r="490" spans="1:7" ht="14.25">
      <c r="A490" s="27">
        <f t="shared" si="9"/>
        <v>281</v>
      </c>
      <c r="B490" s="4" t="s">
        <v>2054</v>
      </c>
      <c r="C490" s="2" t="s">
        <v>211</v>
      </c>
      <c r="D490" s="3">
        <v>140</v>
      </c>
      <c r="E490" s="5" t="e">
        <f>IF(AND(D490&gt;1,#REF!&gt;1,#REF!&lt;&gt;D490),D490/#REF!-1," ")</f>
        <v>#REF!</v>
      </c>
      <c r="F490" s="29"/>
      <c r="G490" s="7" t="s">
        <v>181</v>
      </c>
    </row>
    <row r="491" spans="1:6" ht="14.25">
      <c r="A491" s="27">
        <f t="shared" si="9"/>
        <v>282</v>
      </c>
      <c r="B491" s="4" t="s">
        <v>66</v>
      </c>
      <c r="C491" s="2" t="s">
        <v>211</v>
      </c>
      <c r="D491" s="3">
        <v>290</v>
      </c>
      <c r="E491" s="5" t="e">
        <f>IF(AND(D491&gt;1,#REF!&gt;1,#REF!&lt;&gt;D491),D491/#REF!-1," ")</f>
        <v>#REF!</v>
      </c>
      <c r="F491" s="29"/>
    </row>
    <row r="492" spans="1:6" ht="14.25">
      <c r="A492" s="27">
        <f t="shared" si="9"/>
        <v>283</v>
      </c>
      <c r="B492" s="4" t="s">
        <v>662</v>
      </c>
      <c r="C492" s="2" t="s">
        <v>211</v>
      </c>
      <c r="D492" s="3">
        <v>230</v>
      </c>
      <c r="E492" s="5" t="e">
        <f>IF(AND(D492&gt;1,#REF!&gt;1,#REF!&lt;&gt;D492),D492/#REF!-1," ")</f>
        <v>#REF!</v>
      </c>
      <c r="F492" s="29"/>
    </row>
    <row r="493" spans="1:6" ht="14.25">
      <c r="A493" s="27">
        <f t="shared" si="9"/>
        <v>284</v>
      </c>
      <c r="B493" s="1" t="s">
        <v>3161</v>
      </c>
      <c r="C493" s="2" t="s">
        <v>211</v>
      </c>
      <c r="D493" s="3">
        <v>260</v>
      </c>
      <c r="E493" s="5" t="e">
        <f>IF(AND(D493&gt;1,#REF!&gt;1,#REF!&lt;&gt;D493),D493/#REF!-1," ")</f>
        <v>#REF!</v>
      </c>
      <c r="F493" s="29"/>
    </row>
    <row r="494" spans="1:7" ht="14.25">
      <c r="A494" s="27">
        <f t="shared" si="9"/>
        <v>285</v>
      </c>
      <c r="B494" s="1" t="s">
        <v>3160</v>
      </c>
      <c r="C494" s="2" t="s">
        <v>211</v>
      </c>
      <c r="D494" s="3">
        <v>260</v>
      </c>
      <c r="E494" s="5" t="e">
        <f>IF(AND(D494&gt;1,#REF!&gt;1,#REF!&lt;&gt;D494),D494/#REF!-1," ")</f>
        <v>#REF!</v>
      </c>
      <c r="F494" s="29"/>
      <c r="G494" s="7" t="s">
        <v>1503</v>
      </c>
    </row>
    <row r="495" spans="1:6" ht="14.25">
      <c r="A495" s="27">
        <f t="shared" si="9"/>
        <v>286</v>
      </c>
      <c r="B495" s="1" t="s">
        <v>3163</v>
      </c>
      <c r="C495" s="2" t="s">
        <v>211</v>
      </c>
      <c r="D495" s="3">
        <v>1500</v>
      </c>
      <c r="E495" s="5" t="e">
        <f>IF(AND(D495&gt;1,#REF!&gt;1,#REF!&lt;&gt;D495),D495/#REF!-1," ")</f>
        <v>#REF!</v>
      </c>
      <c r="F495" s="29"/>
    </row>
    <row r="496" spans="1:6" ht="27">
      <c r="A496" s="27">
        <f t="shared" si="9"/>
        <v>287</v>
      </c>
      <c r="B496" s="1" t="s">
        <v>3162</v>
      </c>
      <c r="C496" s="2" t="s">
        <v>211</v>
      </c>
      <c r="D496" s="3">
        <v>260</v>
      </c>
      <c r="E496" s="5" t="e">
        <f>IF(AND(D496&gt;1,#REF!&gt;1,#REF!&lt;&gt;D496),D496/#REF!-1," ")</f>
        <v>#REF!</v>
      </c>
      <c r="F496" s="29"/>
    </row>
    <row r="497" spans="1:6" ht="14.25">
      <c r="A497" s="27"/>
      <c r="B497" s="28" t="s">
        <v>2041</v>
      </c>
      <c r="C497" s="2"/>
      <c r="D497" s="3"/>
      <c r="E497" s="5" t="e">
        <f>IF(AND(D497&gt;1,#REF!&gt;1,#REF!&lt;&gt;D497),D497/#REF!-1," ")</f>
        <v>#REF!</v>
      </c>
      <c r="F497" s="29"/>
    </row>
    <row r="498" spans="1:6" ht="14.25">
      <c r="A498" s="38">
        <f>1+A496</f>
        <v>288</v>
      </c>
      <c r="B498" s="4" t="s">
        <v>1263</v>
      </c>
      <c r="C498" s="2" t="s">
        <v>213</v>
      </c>
      <c r="D498" s="3">
        <v>300</v>
      </c>
      <c r="E498" s="5" t="e">
        <f>IF(AND(D498&gt;1,#REF!&gt;1,#REF!&lt;&gt;D498),D498/#REF!-1," ")</f>
        <v>#REF!</v>
      </c>
      <c r="F498" s="29"/>
    </row>
    <row r="499" spans="1:6" ht="22.5" customHeight="1">
      <c r="A499" s="27">
        <f t="shared" si="9"/>
        <v>289</v>
      </c>
      <c r="B499" s="4" t="s">
        <v>0</v>
      </c>
      <c r="C499" s="2" t="s">
        <v>213</v>
      </c>
      <c r="D499" s="3">
        <v>140</v>
      </c>
      <c r="E499" s="5" t="e">
        <f>IF(AND(D499&gt;1,#REF!&gt;1,#REF!&lt;&gt;D499),D499/#REF!-1," ")</f>
        <v>#REF!</v>
      </c>
      <c r="F499" s="29"/>
    </row>
    <row r="500" spans="1:7" ht="24" customHeight="1">
      <c r="A500" s="27">
        <f aca="true" t="shared" si="10" ref="A500:A510">A499+1</f>
        <v>290</v>
      </c>
      <c r="B500" s="4" t="s">
        <v>1164</v>
      </c>
      <c r="C500" s="2" t="s">
        <v>213</v>
      </c>
      <c r="D500" s="3">
        <v>200</v>
      </c>
      <c r="E500" s="5" t="e">
        <f>IF(AND(D500&gt;1,#REF!&gt;1,#REF!&lt;&gt;D500),D500/#REF!-1," ")</f>
        <v>#REF!</v>
      </c>
      <c r="F500" s="29"/>
      <c r="G500" s="7" t="s">
        <v>2236</v>
      </c>
    </row>
    <row r="501" spans="1:6" ht="24" customHeight="1">
      <c r="A501" s="27">
        <f t="shared" si="10"/>
        <v>291</v>
      </c>
      <c r="B501" s="4" t="s">
        <v>1230</v>
      </c>
      <c r="C501" s="2" t="s">
        <v>213</v>
      </c>
      <c r="D501" s="3">
        <v>230</v>
      </c>
      <c r="E501" s="5" t="e">
        <f>IF(AND(D501&gt;1,#REF!&gt;1,#REF!&lt;&gt;D501),D501/#REF!-1," ")</f>
        <v>#REF!</v>
      </c>
      <c r="F501" s="29"/>
    </row>
    <row r="502" spans="1:7" ht="24" customHeight="1">
      <c r="A502" s="27">
        <f t="shared" si="10"/>
        <v>292</v>
      </c>
      <c r="B502" s="4" t="s">
        <v>1264</v>
      </c>
      <c r="C502" s="2" t="s">
        <v>213</v>
      </c>
      <c r="D502" s="3">
        <v>180</v>
      </c>
      <c r="E502" s="5" t="e">
        <f>IF(AND(D502&gt;1,#REF!&gt;1,#REF!&lt;&gt;D502),D502/#REF!-1," ")</f>
        <v>#REF!</v>
      </c>
      <c r="F502" s="29"/>
      <c r="G502" s="7" t="s">
        <v>2237</v>
      </c>
    </row>
    <row r="503" spans="1:7" ht="24" customHeight="1">
      <c r="A503" s="27">
        <f t="shared" si="10"/>
        <v>293</v>
      </c>
      <c r="B503" s="150" t="s">
        <v>1066</v>
      </c>
      <c r="C503" s="2" t="s">
        <v>213</v>
      </c>
      <c r="D503" s="3">
        <v>450</v>
      </c>
      <c r="E503" s="5" t="e">
        <f>IF(AND(D503&gt;1,#REF!&gt;1,#REF!&lt;&gt;D503),D503/#REF!-1," ")</f>
        <v>#REF!</v>
      </c>
      <c r="F503" s="29"/>
      <c r="G503" s="7" t="s">
        <v>2237</v>
      </c>
    </row>
    <row r="504" spans="1:7" ht="24" customHeight="1">
      <c r="A504" s="27" t="s">
        <v>1067</v>
      </c>
      <c r="B504" s="150" t="s">
        <v>1068</v>
      </c>
      <c r="C504" s="2" t="s">
        <v>213</v>
      </c>
      <c r="D504" s="3">
        <v>300</v>
      </c>
      <c r="E504" s="5"/>
      <c r="F504" s="29"/>
      <c r="G504" s="7" t="s">
        <v>186</v>
      </c>
    </row>
    <row r="505" spans="1:7" ht="14.25">
      <c r="A505" s="27">
        <f>A503+1</f>
        <v>294</v>
      </c>
      <c r="B505" s="4" t="s">
        <v>2039</v>
      </c>
      <c r="C505" s="2" t="s">
        <v>213</v>
      </c>
      <c r="D505" s="3">
        <v>400</v>
      </c>
      <c r="E505" s="5" t="e">
        <f>IF(AND(D505&gt;1,#REF!&gt;1,#REF!&lt;&gt;D505),D505/#REF!-1," ")</f>
        <v>#REF!</v>
      </c>
      <c r="F505" s="29"/>
      <c r="G505" s="7" t="s">
        <v>177</v>
      </c>
    </row>
    <row r="506" spans="1:6" ht="14.25">
      <c r="A506" s="27"/>
      <c r="B506" s="28" t="s">
        <v>1958</v>
      </c>
      <c r="C506" s="34"/>
      <c r="D506" s="3"/>
      <c r="E506" s="5" t="e">
        <f>IF(AND(D506&gt;1,#REF!&gt;1,#REF!&lt;&gt;D506),D506/#REF!-1," ")</f>
        <v>#REF!</v>
      </c>
      <c r="F506" s="29"/>
    </row>
    <row r="507" spans="1:7" ht="24.75" customHeight="1">
      <c r="A507" s="38">
        <f>1+A505</f>
        <v>295</v>
      </c>
      <c r="B507" s="1" t="s">
        <v>1411</v>
      </c>
      <c r="C507" s="2" t="s">
        <v>213</v>
      </c>
      <c r="D507" s="3">
        <v>350</v>
      </c>
      <c r="E507" s="5" t="e">
        <f>IF(AND(D507&gt;1,#REF!&gt;1,#REF!&lt;&gt;D507),D507/#REF!-1," ")</f>
        <v>#REF!</v>
      </c>
      <c r="F507" s="29"/>
      <c r="G507" s="7" t="s">
        <v>176</v>
      </c>
    </row>
    <row r="508" spans="1:6" ht="19.5" customHeight="1">
      <c r="A508" s="27">
        <f t="shared" si="10"/>
        <v>296</v>
      </c>
      <c r="B508" s="1" t="s">
        <v>1016</v>
      </c>
      <c r="C508" s="2" t="s">
        <v>213</v>
      </c>
      <c r="D508" s="3">
        <v>250</v>
      </c>
      <c r="E508" s="5" t="e">
        <f>IF(AND(D508&gt;1,#REF!&gt;1,#REF!&lt;&gt;D508),D508/#REF!-1," ")</f>
        <v>#REF!</v>
      </c>
      <c r="F508" s="29"/>
    </row>
    <row r="509" spans="1:7" ht="21.75" customHeight="1">
      <c r="A509" s="27">
        <f t="shared" si="10"/>
        <v>297</v>
      </c>
      <c r="B509" s="4" t="s">
        <v>1405</v>
      </c>
      <c r="C509" s="2" t="s">
        <v>213</v>
      </c>
      <c r="D509" s="3">
        <v>130</v>
      </c>
      <c r="E509" s="5" t="e">
        <f>IF(AND(D509&gt;1,#REF!&gt;1,#REF!&lt;&gt;D509),D509/#REF!-1," ")</f>
        <v>#REF!</v>
      </c>
      <c r="F509" s="29"/>
      <c r="G509" s="7" t="s">
        <v>175</v>
      </c>
    </row>
    <row r="510" spans="1:6" ht="24.75" customHeight="1">
      <c r="A510" s="27">
        <f t="shared" si="10"/>
        <v>298</v>
      </c>
      <c r="B510" s="4" t="s">
        <v>1406</v>
      </c>
      <c r="C510" s="2" t="s">
        <v>213</v>
      </c>
      <c r="D510" s="3">
        <v>130</v>
      </c>
      <c r="E510" s="5" t="e">
        <f>IF(AND(D510&gt;1,#REF!&gt;1,#REF!&lt;&gt;D510),D510/#REF!-1," ")</f>
        <v>#REF!</v>
      </c>
      <c r="F510" s="29"/>
    </row>
    <row r="511" spans="1:6" ht="21.75" customHeight="1">
      <c r="A511" s="27"/>
      <c r="B511" s="28" t="s">
        <v>1960</v>
      </c>
      <c r="C511" s="34"/>
      <c r="D511" s="3"/>
      <c r="E511" s="5" t="e">
        <f>IF(AND(D511&gt;1,#REF!&gt;1,#REF!&lt;&gt;D511),D511/#REF!-1," ")</f>
        <v>#REF!</v>
      </c>
      <c r="F511" s="29"/>
    </row>
    <row r="512" spans="1:6" ht="31.5" customHeight="1">
      <c r="A512" s="38">
        <f>1+A510</f>
        <v>299</v>
      </c>
      <c r="B512" s="1" t="s">
        <v>1411</v>
      </c>
      <c r="C512" s="2" t="s">
        <v>213</v>
      </c>
      <c r="D512" s="3">
        <v>200</v>
      </c>
      <c r="E512" s="5" t="e">
        <f>IF(AND(D512&gt;1,#REF!&gt;1,#REF!&lt;&gt;D512),D512/#REF!-1," ")</f>
        <v>#REF!</v>
      </c>
      <c r="F512" s="29"/>
    </row>
    <row r="513" spans="1:6" ht="24.75" customHeight="1">
      <c r="A513" s="27">
        <f aca="true" t="shared" si="11" ref="A513:A572">A512+1</f>
        <v>300</v>
      </c>
      <c r="B513" s="1" t="s">
        <v>3144</v>
      </c>
      <c r="C513" s="2" t="s">
        <v>213</v>
      </c>
      <c r="D513" s="3">
        <v>130</v>
      </c>
      <c r="E513" s="5" t="e">
        <f>IF(AND(D513&gt;1,#REF!&gt;1,#REF!&lt;&gt;D513),D513/#REF!-1," ")</f>
        <v>#REF!</v>
      </c>
      <c r="F513" s="29"/>
    </row>
    <row r="514" spans="1:7" ht="18" customHeight="1">
      <c r="A514" s="27">
        <f t="shared" si="11"/>
        <v>301</v>
      </c>
      <c r="B514" s="1" t="s">
        <v>1231</v>
      </c>
      <c r="C514" s="2" t="s">
        <v>213</v>
      </c>
      <c r="D514" s="3">
        <v>360</v>
      </c>
      <c r="E514" s="5" t="e">
        <f>IF(AND(D514&gt;1,#REF!&gt;1,#REF!&lt;&gt;D514),D514/#REF!-1," ")</f>
        <v>#REF!</v>
      </c>
      <c r="F514" s="29"/>
      <c r="G514" s="7" t="s">
        <v>2238</v>
      </c>
    </row>
    <row r="515" spans="1:6" ht="18" customHeight="1">
      <c r="A515" s="27">
        <f t="shared" si="11"/>
        <v>302</v>
      </c>
      <c r="B515" s="1" t="s">
        <v>1486</v>
      </c>
      <c r="C515" s="2" t="s">
        <v>213</v>
      </c>
      <c r="D515" s="3">
        <v>300</v>
      </c>
      <c r="E515" s="5" t="e">
        <f>IF(AND(D515&gt;1,#REF!&gt;1,#REF!&lt;&gt;D515),D515/#REF!-1," ")</f>
        <v>#REF!</v>
      </c>
      <c r="F515" s="29"/>
    </row>
    <row r="516" spans="1:6" ht="18" customHeight="1">
      <c r="A516" s="27">
        <f t="shared" si="11"/>
        <v>303</v>
      </c>
      <c r="B516" s="1" t="s">
        <v>1165</v>
      </c>
      <c r="C516" s="2" t="s">
        <v>211</v>
      </c>
      <c r="D516" s="3">
        <v>120</v>
      </c>
      <c r="E516" s="5" t="e">
        <f>IF(AND(D516&gt;1,#REF!&gt;1,#REF!&lt;&gt;D516),D516/#REF!-1," ")</f>
        <v>#REF!</v>
      </c>
      <c r="F516" s="29"/>
    </row>
    <row r="517" spans="1:7" ht="18" customHeight="1">
      <c r="A517" s="27">
        <f t="shared" si="11"/>
        <v>304</v>
      </c>
      <c r="B517" s="1" t="s">
        <v>501</v>
      </c>
      <c r="C517" s="34" t="s">
        <v>213</v>
      </c>
      <c r="D517" s="3">
        <v>140</v>
      </c>
      <c r="E517" s="5"/>
      <c r="F517" s="29"/>
      <c r="G517" s="7" t="s">
        <v>2238</v>
      </c>
    </row>
    <row r="518" spans="1:6" ht="18" customHeight="1">
      <c r="A518" s="27">
        <f t="shared" si="11"/>
        <v>305</v>
      </c>
      <c r="B518" s="1" t="s">
        <v>1166</v>
      </c>
      <c r="C518" s="34" t="s">
        <v>213</v>
      </c>
      <c r="D518" s="3">
        <v>150</v>
      </c>
      <c r="E518" s="5"/>
      <c r="F518" s="29"/>
    </row>
    <row r="519" spans="1:6" ht="18" customHeight="1">
      <c r="A519" s="27">
        <f t="shared" si="11"/>
        <v>306</v>
      </c>
      <c r="B519" s="4" t="s">
        <v>1540</v>
      </c>
      <c r="C519" s="2" t="s">
        <v>211</v>
      </c>
      <c r="D519" s="3">
        <v>300</v>
      </c>
      <c r="E519" s="5" t="e">
        <f>IF(AND(D519&gt;1,#REF!&gt;1,#REF!&lt;&gt;D519),D519/#REF!-1," ")</f>
        <v>#REF!</v>
      </c>
      <c r="F519" s="29"/>
    </row>
    <row r="520" spans="1:6" ht="18.75" customHeight="1">
      <c r="A520" s="27">
        <f t="shared" si="11"/>
        <v>307</v>
      </c>
      <c r="B520" s="4" t="s">
        <v>1</v>
      </c>
      <c r="C520" s="2" t="s">
        <v>211</v>
      </c>
      <c r="D520" s="3">
        <v>250</v>
      </c>
      <c r="E520" s="5" t="e">
        <f>IF(AND(D520&gt;1,#REF!&gt;1,#REF!&lt;&gt;D520),D520/#REF!-1," ")</f>
        <v>#REF!</v>
      </c>
      <c r="F520" s="29"/>
    </row>
    <row r="521" spans="1:6" ht="18" customHeight="1">
      <c r="A521" s="27">
        <f t="shared" si="11"/>
        <v>308</v>
      </c>
      <c r="B521" s="28" t="s">
        <v>3165</v>
      </c>
      <c r="C521" s="2" t="s">
        <v>211</v>
      </c>
      <c r="D521" s="3">
        <v>180</v>
      </c>
      <c r="E521" s="5" t="e">
        <f>IF(AND(D521&gt;1,#REF!&gt;1,#REF!&lt;&gt;D521),D521/#REF!-1," ")</f>
        <v>#REF!</v>
      </c>
      <c r="F521" s="29"/>
    </row>
    <row r="522" spans="1:6" ht="28.5" customHeight="1">
      <c r="A522" s="27">
        <f t="shared" si="11"/>
        <v>309</v>
      </c>
      <c r="B522" s="28" t="s">
        <v>3166</v>
      </c>
      <c r="C522" s="2" t="s">
        <v>211</v>
      </c>
      <c r="D522" s="3">
        <v>300</v>
      </c>
      <c r="E522" s="5" t="e">
        <f>IF(AND(D522&gt;1,#REF!&gt;1,#REF!&lt;&gt;D522),D522/#REF!-1," ")</f>
        <v>#REF!</v>
      </c>
      <c r="F522" s="47" t="s">
        <v>1257</v>
      </c>
    </row>
    <row r="523" spans="1:6" ht="18">
      <c r="A523" s="27"/>
      <c r="B523" s="43" t="s">
        <v>1942</v>
      </c>
      <c r="C523" s="2"/>
      <c r="D523" s="3"/>
      <c r="E523" s="5" t="e">
        <f>IF(AND(D523&gt;1,#REF!&gt;1,#REF!&lt;&gt;D523),D523/#REF!-1," ")</f>
        <v>#REF!</v>
      </c>
      <c r="F523" s="29"/>
    </row>
    <row r="524" spans="1:6" ht="14.25">
      <c r="A524" s="27"/>
      <c r="B524" s="28" t="s">
        <v>2041</v>
      </c>
      <c r="C524" s="2"/>
      <c r="D524" s="3"/>
      <c r="E524" s="5" t="e">
        <f>IF(AND(D524&gt;1,#REF!&gt;1,#REF!&lt;&gt;D524),D524/#REF!-1," ")</f>
        <v>#REF!</v>
      </c>
      <c r="F524" s="29"/>
    </row>
    <row r="525" spans="1:6" ht="21.75" customHeight="1">
      <c r="A525" s="38">
        <f>1+A522</f>
        <v>310</v>
      </c>
      <c r="B525" s="1" t="s">
        <v>1487</v>
      </c>
      <c r="C525" s="2" t="s">
        <v>213</v>
      </c>
      <c r="D525" s="3">
        <v>1100</v>
      </c>
      <c r="E525" s="5" t="e">
        <f>IF(AND(D525&gt;1,#REF!&gt;1,#REF!&lt;&gt;D525),D525/#REF!-1," ")</f>
        <v>#REF!</v>
      </c>
      <c r="F525" s="29"/>
    </row>
    <row r="526" spans="1:6" ht="24.75" customHeight="1">
      <c r="A526" s="27">
        <f t="shared" si="11"/>
        <v>311</v>
      </c>
      <c r="B526" s="1" t="s">
        <v>70</v>
      </c>
      <c r="C526" s="2" t="s">
        <v>213</v>
      </c>
      <c r="D526" s="3">
        <v>550</v>
      </c>
      <c r="E526" s="5" t="e">
        <f>IF(AND(D526&gt;1,#REF!&gt;1,#REF!&lt;&gt;D526),D526/#REF!-1," ")</f>
        <v>#REF!</v>
      </c>
      <c r="F526" s="29"/>
    </row>
    <row r="527" spans="1:6" ht="21.75" customHeight="1">
      <c r="A527" s="27">
        <f t="shared" si="11"/>
        <v>312</v>
      </c>
      <c r="B527" s="1" t="s">
        <v>1000</v>
      </c>
      <c r="C527" s="2" t="s">
        <v>213</v>
      </c>
      <c r="D527" s="3">
        <v>550</v>
      </c>
      <c r="E527" s="5" t="e">
        <f>IF(AND(D527&gt;1,#REF!&gt;1,#REF!&lt;&gt;D527),D527/#REF!-1," ")</f>
        <v>#REF!</v>
      </c>
      <c r="F527" s="29"/>
    </row>
    <row r="528" spans="1:6" ht="14.25">
      <c r="A528" s="27"/>
      <c r="B528" s="28" t="s">
        <v>254</v>
      </c>
      <c r="C528" s="2"/>
      <c r="D528" s="3"/>
      <c r="E528" s="5" t="e">
        <f>IF(AND(D528&gt;1,#REF!&gt;1,#REF!&lt;&gt;D528),D528/#REF!-1," ")</f>
        <v>#REF!</v>
      </c>
      <c r="F528" s="29"/>
    </row>
    <row r="529" spans="1:6" ht="49.5" customHeight="1">
      <c r="A529" s="38">
        <f>1+A527</f>
        <v>313</v>
      </c>
      <c r="B529" s="1" t="s">
        <v>3187</v>
      </c>
      <c r="C529" s="2" t="s">
        <v>213</v>
      </c>
      <c r="D529" s="3">
        <v>450</v>
      </c>
      <c r="E529" s="5" t="e">
        <f>IF(AND(D529&gt;1,#REF!&gt;1,#REF!&lt;&gt;D529),D529/#REF!-1," ")</f>
        <v>#REF!</v>
      </c>
      <c r="F529" s="29"/>
    </row>
    <row r="530" spans="1:6" ht="23.25" customHeight="1">
      <c r="A530" s="27">
        <f t="shared" si="11"/>
        <v>314</v>
      </c>
      <c r="B530" s="1" t="s">
        <v>1940</v>
      </c>
      <c r="C530" s="2" t="s">
        <v>213</v>
      </c>
      <c r="D530" s="3">
        <v>220</v>
      </c>
      <c r="E530" s="5" t="e">
        <f>IF(AND(D530&gt;1,#REF!&gt;1,#REF!&lt;&gt;D530),D530/#REF!-1," ")</f>
        <v>#REF!</v>
      </c>
      <c r="F530" s="29"/>
    </row>
    <row r="531" spans="1:6" ht="27.75" customHeight="1">
      <c r="A531" s="27">
        <f t="shared" si="11"/>
        <v>315</v>
      </c>
      <c r="B531" s="1" t="s">
        <v>1941</v>
      </c>
      <c r="C531" s="2" t="s">
        <v>213</v>
      </c>
      <c r="D531" s="3">
        <v>320</v>
      </c>
      <c r="E531" s="5" t="e">
        <f>IF(AND(D531&gt;1,#REF!&gt;1,#REF!&lt;&gt;D531),D531/#REF!-1," ")</f>
        <v>#REF!</v>
      </c>
      <c r="F531" s="29"/>
    </row>
    <row r="532" spans="1:6" ht="33" customHeight="1">
      <c r="A532" s="27"/>
      <c r="B532" s="28" t="s">
        <v>255</v>
      </c>
      <c r="C532" s="2"/>
      <c r="D532" s="3"/>
      <c r="E532" s="5" t="e">
        <f>IF(AND(D532&gt;1,#REF!&gt;1,#REF!&lt;&gt;D532),D532/#REF!-1," ")</f>
        <v>#REF!</v>
      </c>
      <c r="F532" s="29"/>
    </row>
    <row r="533" spans="1:6" ht="42.75" customHeight="1">
      <c r="A533" s="38">
        <f>1+A531</f>
        <v>316</v>
      </c>
      <c r="B533" s="1" t="s">
        <v>649</v>
      </c>
      <c r="C533" s="2" t="s">
        <v>213</v>
      </c>
      <c r="D533" s="3">
        <v>320</v>
      </c>
      <c r="E533" s="5" t="e">
        <f>IF(AND(D533&gt;1,#REF!&gt;1,#REF!&lt;&gt;D533),D533/#REF!-1," ")</f>
        <v>#REF!</v>
      </c>
      <c r="F533" s="29"/>
    </row>
    <row r="534" spans="1:6" ht="25.5" customHeight="1">
      <c r="A534" s="27">
        <f t="shared" si="11"/>
        <v>317</v>
      </c>
      <c r="B534" s="4" t="s">
        <v>1235</v>
      </c>
      <c r="C534" s="2" t="s">
        <v>213</v>
      </c>
      <c r="D534" s="3">
        <v>320</v>
      </c>
      <c r="E534" s="5" t="e">
        <f>IF(AND(D534&gt;1,#REF!&gt;1,#REF!&lt;&gt;D534),D534/#REF!-1," ")</f>
        <v>#REF!</v>
      </c>
      <c r="F534" s="29"/>
    </row>
    <row r="535" spans="1:6" ht="43.5" customHeight="1">
      <c r="A535" s="27">
        <f t="shared" si="11"/>
        <v>318</v>
      </c>
      <c r="B535" s="4" t="s">
        <v>650</v>
      </c>
      <c r="C535" s="2" t="s">
        <v>213</v>
      </c>
      <c r="D535" s="3">
        <v>260</v>
      </c>
      <c r="E535" s="5" t="e">
        <f>IF(AND(D535&gt;1,#REF!&gt;1,#REF!&lt;&gt;D535),D535/#REF!-1," ")</f>
        <v>#REF!</v>
      </c>
      <c r="F535" s="29"/>
    </row>
    <row r="536" spans="1:6" ht="45.75" customHeight="1">
      <c r="A536" s="27">
        <f t="shared" si="11"/>
        <v>319</v>
      </c>
      <c r="B536" s="4" t="s">
        <v>1242</v>
      </c>
      <c r="C536" s="2" t="s">
        <v>213</v>
      </c>
      <c r="D536" s="3">
        <v>420</v>
      </c>
      <c r="E536" s="5" t="e">
        <f>IF(AND(D536&gt;1,#REF!&gt;1,#REF!&lt;&gt;D536),D536/#REF!-1," ")</f>
        <v>#REF!</v>
      </c>
      <c r="F536" s="29"/>
    </row>
    <row r="537" spans="1:6" ht="38.25" customHeight="1">
      <c r="A537" s="27">
        <f t="shared" si="11"/>
        <v>320</v>
      </c>
      <c r="B537" s="4" t="s">
        <v>3173</v>
      </c>
      <c r="C537" s="2" t="s">
        <v>213</v>
      </c>
      <c r="D537" s="3">
        <v>470</v>
      </c>
      <c r="E537" s="5" t="e">
        <f>IF(AND(D537&gt;1,#REF!&gt;1,#REF!&lt;&gt;D537),D537/#REF!-1," ")</f>
        <v>#REF!</v>
      </c>
      <c r="F537" s="29"/>
    </row>
    <row r="538" spans="1:6" ht="38.25" customHeight="1">
      <c r="A538" s="27"/>
      <c r="B538" s="28" t="s">
        <v>1236</v>
      </c>
      <c r="C538" s="2"/>
      <c r="D538" s="3"/>
      <c r="E538" s="5" t="e">
        <f>IF(AND(D538&gt;1,#REF!&gt;1,#REF!&lt;&gt;D538),D538/#REF!-1," ")</f>
        <v>#REF!</v>
      </c>
      <c r="F538" s="29"/>
    </row>
    <row r="539" spans="1:6" ht="36.75" customHeight="1">
      <c r="A539" s="38">
        <f>1+A537</f>
        <v>321</v>
      </c>
      <c r="B539" s="1" t="s">
        <v>1238</v>
      </c>
      <c r="C539" s="2" t="s">
        <v>211</v>
      </c>
      <c r="D539" s="3">
        <v>550</v>
      </c>
      <c r="E539" s="5" t="e">
        <f>IF(AND(D539&gt;1,#REF!&gt;1,#REF!&lt;&gt;D539),D539/#REF!-1," ")</f>
        <v>#REF!</v>
      </c>
      <c r="F539" s="29"/>
    </row>
    <row r="540" spans="1:6" ht="37.5" customHeight="1">
      <c r="A540" s="27">
        <f t="shared" si="11"/>
        <v>322</v>
      </c>
      <c r="B540" s="1" t="s">
        <v>1237</v>
      </c>
      <c r="C540" s="2" t="s">
        <v>211</v>
      </c>
      <c r="D540" s="3">
        <v>550</v>
      </c>
      <c r="E540" s="5" t="e">
        <f>IF(AND(D540&gt;1,#REF!&gt;1,#REF!&lt;&gt;D540),D540/#REF!-1," ")</f>
        <v>#REF!</v>
      </c>
      <c r="F540" s="29"/>
    </row>
    <row r="541" spans="1:6" ht="21.75" customHeight="1">
      <c r="A541" s="27">
        <f t="shared" si="11"/>
        <v>323</v>
      </c>
      <c r="B541" s="1" t="s">
        <v>1240</v>
      </c>
      <c r="C541" s="2" t="s">
        <v>211</v>
      </c>
      <c r="D541" s="3">
        <v>550</v>
      </c>
      <c r="E541" s="5" t="e">
        <f>IF(AND(D541&gt;1,#REF!&gt;1,#REF!&lt;&gt;D541),D541/#REF!-1," ")</f>
        <v>#REF!</v>
      </c>
      <c r="F541" s="29"/>
    </row>
    <row r="542" spans="1:6" ht="21.75" customHeight="1">
      <c r="A542" s="27">
        <f t="shared" si="11"/>
        <v>324</v>
      </c>
      <c r="B542" s="1" t="s">
        <v>1239</v>
      </c>
      <c r="C542" s="2" t="s">
        <v>213</v>
      </c>
      <c r="D542" s="3">
        <v>550</v>
      </c>
      <c r="E542" s="5" t="e">
        <f>IF(AND(D542&gt;1,#REF!&gt;1,#REF!&lt;&gt;D542),D542/#REF!-1," ")</f>
        <v>#REF!</v>
      </c>
      <c r="F542" s="29"/>
    </row>
    <row r="543" spans="1:6" ht="21.75" customHeight="1">
      <c r="A543" s="27"/>
      <c r="B543" s="28" t="s">
        <v>1001</v>
      </c>
      <c r="C543" s="2"/>
      <c r="D543" s="3"/>
      <c r="E543" s="5" t="e">
        <f>IF(AND(D543&gt;1,#REF!&gt;1,#REF!&lt;&gt;D543),D543/#REF!-1," ")</f>
        <v>#REF!</v>
      </c>
      <c r="F543" s="29"/>
    </row>
    <row r="544" spans="1:6" ht="21.75" customHeight="1">
      <c r="A544" s="38">
        <f>1+A542</f>
        <v>325</v>
      </c>
      <c r="B544" s="1" t="s">
        <v>1000</v>
      </c>
      <c r="C544" s="2" t="s">
        <v>213</v>
      </c>
      <c r="D544" s="3">
        <v>550</v>
      </c>
      <c r="E544" s="5" t="e">
        <f>IF(AND(D544&gt;1,#REF!&gt;1,#REF!&lt;&gt;D544),D544/#REF!-1," ")</f>
        <v>#REF!</v>
      </c>
      <c r="F544" s="29"/>
    </row>
    <row r="545" spans="1:6" ht="36" customHeight="1">
      <c r="A545" s="27">
        <f t="shared" si="11"/>
        <v>326</v>
      </c>
      <c r="B545" s="1" t="s">
        <v>256</v>
      </c>
      <c r="C545" s="2" t="s">
        <v>213</v>
      </c>
      <c r="D545" s="3">
        <v>320</v>
      </c>
      <c r="E545" s="5" t="e">
        <f>IF(AND(D545&gt;1,#REF!&gt;1,#REF!&lt;&gt;D545),D545/#REF!-1," ")</f>
        <v>#REF!</v>
      </c>
      <c r="F545" s="29"/>
    </row>
    <row r="546" spans="1:6" ht="14.25">
      <c r="A546" s="27">
        <f t="shared" si="11"/>
        <v>327</v>
      </c>
      <c r="B546" s="1" t="s">
        <v>1940</v>
      </c>
      <c r="C546" s="2" t="s">
        <v>213</v>
      </c>
      <c r="D546" s="3">
        <v>220</v>
      </c>
      <c r="E546" s="5" t="e">
        <f>IF(AND(D546&gt;1,#REF!&gt;1,#REF!&lt;&gt;D546),D546/#REF!-1," ")</f>
        <v>#REF!</v>
      </c>
      <c r="F546" s="29"/>
    </row>
    <row r="547" spans="1:6" ht="14.25">
      <c r="A547" s="27">
        <f t="shared" si="11"/>
        <v>328</v>
      </c>
      <c r="B547" s="1" t="s">
        <v>1941</v>
      </c>
      <c r="C547" s="2" t="s">
        <v>213</v>
      </c>
      <c r="D547" s="3">
        <v>320</v>
      </c>
      <c r="E547" s="5" t="e">
        <f>IF(AND(D547&gt;1,#REF!&gt;1,#REF!&lt;&gt;D547),D547/#REF!-1," ")</f>
        <v>#REF!</v>
      </c>
      <c r="F547" s="29"/>
    </row>
    <row r="548" spans="1:6" ht="14.25">
      <c r="A548" s="27">
        <f t="shared" si="11"/>
        <v>329</v>
      </c>
      <c r="B548" s="1" t="s">
        <v>1230</v>
      </c>
      <c r="C548" s="2" t="s">
        <v>213</v>
      </c>
      <c r="D548" s="3">
        <v>230</v>
      </c>
      <c r="E548" s="5" t="e">
        <f>IF(AND(D548&gt;1,#REF!&gt;1,#REF!&lt;&gt;D548),D548/#REF!-1," ")</f>
        <v>#REF!</v>
      </c>
      <c r="F548" s="29"/>
    </row>
    <row r="549" spans="1:6" ht="14.25">
      <c r="A549" s="27">
        <f t="shared" si="11"/>
        <v>330</v>
      </c>
      <c r="B549" s="1" t="s">
        <v>1241</v>
      </c>
      <c r="C549" s="2" t="s">
        <v>213</v>
      </c>
      <c r="D549" s="3">
        <v>200</v>
      </c>
      <c r="E549" s="5" t="e">
        <f>IF(AND(D549&gt;1,#REF!&gt;1,#REF!&lt;&gt;D549),D549/#REF!-1," ")</f>
        <v>#REF!</v>
      </c>
      <c r="F549" s="29"/>
    </row>
    <row r="550" spans="1:6" ht="28.5">
      <c r="A550" s="27"/>
      <c r="B550" s="28" t="s">
        <v>1965</v>
      </c>
      <c r="C550" s="54"/>
      <c r="D550" s="3"/>
      <c r="E550" s="5" t="e">
        <f>IF(AND(D550&gt;1,#REF!&gt;1,#REF!&lt;&gt;D550),D550/#REF!-1," ")</f>
        <v>#REF!</v>
      </c>
      <c r="F550" s="29"/>
    </row>
    <row r="551" spans="1:6" ht="14.25">
      <c r="A551" s="38">
        <f>1+A549</f>
        <v>331</v>
      </c>
      <c r="B551" s="4" t="s">
        <v>990</v>
      </c>
      <c r="C551" s="54" t="s">
        <v>991</v>
      </c>
      <c r="D551" s="3">
        <v>250</v>
      </c>
      <c r="E551" s="5" t="e">
        <f>IF(AND(D551&gt;1,#REF!&gt;1,#REF!&lt;&gt;D551),D551/#REF!-1," ")</f>
        <v>#REF!</v>
      </c>
      <c r="F551" s="29"/>
    </row>
    <row r="552" spans="1:6" ht="14.25">
      <c r="A552" s="27"/>
      <c r="B552" s="28" t="s">
        <v>1402</v>
      </c>
      <c r="C552" s="65"/>
      <c r="D552" s="3"/>
      <c r="E552" s="5" t="e">
        <f>IF(AND(D552&gt;1,#REF!&gt;1,#REF!&lt;&gt;D552),D552/#REF!-1," ")</f>
        <v>#REF!</v>
      </c>
      <c r="F552" s="29"/>
    </row>
    <row r="553" spans="1:6" ht="40.5">
      <c r="A553" s="38">
        <f>1+A551</f>
        <v>332</v>
      </c>
      <c r="B553" s="1" t="s">
        <v>1966</v>
      </c>
      <c r="C553" s="54"/>
      <c r="D553" s="3"/>
      <c r="E553" s="5" t="e">
        <f>IF(AND(D553&gt;1,#REF!&gt;1,#REF!&lt;&gt;D553),D553/#REF!-1," ")</f>
        <v>#REF!</v>
      </c>
      <c r="F553" s="29"/>
    </row>
    <row r="554" spans="1:6" ht="26.25" customHeight="1">
      <c r="A554" s="27" t="s">
        <v>502</v>
      </c>
      <c r="B554" s="1" t="s">
        <v>1967</v>
      </c>
      <c r="C554" s="54" t="s">
        <v>227</v>
      </c>
      <c r="D554" s="3">
        <v>550</v>
      </c>
      <c r="E554" s="5" t="e">
        <f>IF(AND(D554&gt;1,#REF!&gt;1,#REF!&lt;&gt;D554),D554/#REF!-1," ")</f>
        <v>#REF!</v>
      </c>
      <c r="F554" s="29"/>
    </row>
    <row r="555" spans="1:6" ht="14.25">
      <c r="A555" s="27" t="s">
        <v>503</v>
      </c>
      <c r="B555" s="1" t="s">
        <v>1968</v>
      </c>
      <c r="C555" s="54" t="s">
        <v>227</v>
      </c>
      <c r="D555" s="3">
        <v>90</v>
      </c>
      <c r="E555" s="5" t="e">
        <f>IF(AND(D555&gt;1,#REF!&gt;1,#REF!&lt;&gt;D555),D555/#REF!-1," ")</f>
        <v>#REF!</v>
      </c>
      <c r="F555" s="29"/>
    </row>
    <row r="556" spans="1:6" ht="26.25" customHeight="1">
      <c r="A556" s="38">
        <f>1+A553</f>
        <v>333</v>
      </c>
      <c r="B556" s="1" t="s">
        <v>1969</v>
      </c>
      <c r="C556" s="54" t="s">
        <v>227</v>
      </c>
      <c r="D556" s="3">
        <v>70</v>
      </c>
      <c r="E556" s="5" t="e">
        <f>IF(AND(D556&gt;1,#REF!&gt;1,#REF!&lt;&gt;D556),D556/#REF!-1," ")</f>
        <v>#REF!</v>
      </c>
      <c r="F556" s="29"/>
    </row>
    <row r="557" spans="1:6" ht="29.25" customHeight="1">
      <c r="A557" s="27">
        <f t="shared" si="11"/>
        <v>334</v>
      </c>
      <c r="B557" s="1" t="s">
        <v>1981</v>
      </c>
      <c r="C557" s="54" t="s">
        <v>227</v>
      </c>
      <c r="D557" s="3">
        <v>110</v>
      </c>
      <c r="E557" s="5" t="e">
        <f>IF(AND(D557&gt;1,#REF!&gt;1,#REF!&lt;&gt;D557),D557/#REF!-1," ")</f>
        <v>#REF!</v>
      </c>
      <c r="F557" s="29"/>
    </row>
    <row r="558" spans="1:6" ht="23.25" customHeight="1">
      <c r="A558" s="27">
        <f t="shared" si="11"/>
        <v>335</v>
      </c>
      <c r="B558" s="4" t="s">
        <v>1983</v>
      </c>
      <c r="C558" s="2"/>
      <c r="D558" s="3"/>
      <c r="E558" s="5" t="e">
        <f>IF(AND(D558&gt;1,#REF!&gt;1,#REF!&lt;&gt;D558),D558/#REF!-1," ")</f>
        <v>#REF!</v>
      </c>
      <c r="F558" s="29"/>
    </row>
    <row r="559" spans="1:6" ht="22.5" customHeight="1">
      <c r="A559" s="27" t="s">
        <v>504</v>
      </c>
      <c r="B559" s="4" t="s">
        <v>1967</v>
      </c>
      <c r="C559" s="54" t="s">
        <v>211</v>
      </c>
      <c r="D559" s="3">
        <v>550</v>
      </c>
      <c r="E559" s="5" t="e">
        <f>IF(AND(D559&gt;1,#REF!&gt;1,#REF!&lt;&gt;D559),D559/#REF!-1," ")</f>
        <v>#REF!</v>
      </c>
      <c r="F559" s="29"/>
    </row>
    <row r="560" spans="1:6" ht="42" customHeight="1">
      <c r="A560" s="27" t="s">
        <v>505</v>
      </c>
      <c r="B560" s="4" t="s">
        <v>1968</v>
      </c>
      <c r="C560" s="54" t="s">
        <v>211</v>
      </c>
      <c r="D560" s="3">
        <v>110</v>
      </c>
      <c r="E560" s="5" t="e">
        <f>IF(AND(D560&gt;1,#REF!&gt;1,#REF!&lt;&gt;D560),D560/#REF!-1," ")</f>
        <v>#REF!</v>
      </c>
      <c r="F560" s="29"/>
    </row>
    <row r="561" spans="1:6" ht="27" customHeight="1">
      <c r="A561" s="38">
        <f>1+A558</f>
        <v>336</v>
      </c>
      <c r="B561" s="1" t="s">
        <v>1982</v>
      </c>
      <c r="C561" s="54" t="s">
        <v>227</v>
      </c>
      <c r="D561" s="3">
        <v>120</v>
      </c>
      <c r="E561" s="5" t="e">
        <f>IF(AND(D561&gt;1,#REF!&gt;1,#REF!&lt;&gt;D561),D561/#REF!-1," ")</f>
        <v>#REF!</v>
      </c>
      <c r="F561" s="29"/>
    </row>
    <row r="562" spans="1:6" ht="27" customHeight="1">
      <c r="A562" s="27">
        <f t="shared" si="11"/>
        <v>337</v>
      </c>
      <c r="B562" s="1" t="s">
        <v>1984</v>
      </c>
      <c r="C562" s="54" t="s">
        <v>1955</v>
      </c>
      <c r="D562" s="3">
        <v>160</v>
      </c>
      <c r="E562" s="5" t="e">
        <f>IF(AND(D562&gt;1,#REF!&gt;1,#REF!&lt;&gt;D562),D562/#REF!-1," ")</f>
        <v>#REF!</v>
      </c>
      <c r="F562" s="29"/>
    </row>
    <row r="563" spans="1:6" ht="31.5" customHeight="1">
      <c r="A563" s="27">
        <f t="shared" si="11"/>
        <v>338</v>
      </c>
      <c r="B563" s="1" t="s">
        <v>1985</v>
      </c>
      <c r="C563" s="54" t="s">
        <v>211</v>
      </c>
      <c r="D563" s="3">
        <v>110</v>
      </c>
      <c r="E563" s="5" t="e">
        <f>IF(AND(D563&gt;1,#REF!&gt;1,#REF!&lt;&gt;D563),D563/#REF!-1," ")</f>
        <v>#REF!</v>
      </c>
      <c r="F563" s="29"/>
    </row>
    <row r="564" spans="1:6" ht="36" customHeight="1">
      <c r="A564" s="27">
        <f t="shared" si="11"/>
        <v>339</v>
      </c>
      <c r="B564" s="1" t="s">
        <v>3170</v>
      </c>
      <c r="C564" s="54" t="s">
        <v>211</v>
      </c>
      <c r="D564" s="3">
        <v>500</v>
      </c>
      <c r="E564" s="5" t="e">
        <f>IF(AND(D564&gt;1,#REF!&gt;1,#REF!&lt;&gt;D564),D564/#REF!-1," ")</f>
        <v>#REF!</v>
      </c>
      <c r="F564" s="29"/>
    </row>
    <row r="565" spans="1:6" ht="42.75" customHeight="1">
      <c r="A565" s="27"/>
      <c r="B565" s="66" t="s">
        <v>997</v>
      </c>
      <c r="C565" s="67"/>
      <c r="D565" s="3"/>
      <c r="E565" s="5" t="e">
        <f>IF(AND(D565&gt;1,#REF!&gt;1,#REF!&lt;&gt;D565),D565/#REF!-1," ")</f>
        <v>#REF!</v>
      </c>
      <c r="F565" s="29"/>
    </row>
    <row r="566" spans="1:6" ht="38.25" customHeight="1">
      <c r="A566" s="38">
        <f>1+A564</f>
        <v>340</v>
      </c>
      <c r="B566" s="28" t="s">
        <v>2</v>
      </c>
      <c r="C566" s="2" t="s">
        <v>210</v>
      </c>
      <c r="D566" s="111">
        <v>270</v>
      </c>
      <c r="E566" s="5" t="e">
        <f>IF(AND(D566&gt;1,#REF!&gt;1,#REF!&lt;&gt;D566),D566/#REF!-1," ")</f>
        <v>#REF!</v>
      </c>
      <c r="F566" s="29"/>
    </row>
    <row r="567" spans="1:6" ht="31.5" customHeight="1">
      <c r="A567" s="27">
        <f t="shared" si="11"/>
        <v>341</v>
      </c>
      <c r="B567" s="4" t="s">
        <v>1125</v>
      </c>
      <c r="C567" s="2" t="s">
        <v>212</v>
      </c>
      <c r="D567" s="111">
        <v>120</v>
      </c>
      <c r="E567" s="5"/>
      <c r="F567" s="29"/>
    </row>
    <row r="568" spans="1:6" ht="43.5" customHeight="1">
      <c r="A568" s="27">
        <f t="shared" si="11"/>
        <v>342</v>
      </c>
      <c r="B568" s="4" t="s">
        <v>1126</v>
      </c>
      <c r="C568" s="2" t="s">
        <v>213</v>
      </c>
      <c r="D568" s="111">
        <v>250</v>
      </c>
      <c r="E568" s="5"/>
      <c r="F568" s="29"/>
    </row>
    <row r="569" spans="1:6" ht="17.25" customHeight="1">
      <c r="A569" s="27">
        <f t="shared" si="11"/>
        <v>343</v>
      </c>
      <c r="B569" s="4" t="s">
        <v>1127</v>
      </c>
      <c r="C569" s="2" t="s">
        <v>213</v>
      </c>
      <c r="D569" s="111">
        <v>130</v>
      </c>
      <c r="E569" s="5"/>
      <c r="F569" s="29"/>
    </row>
    <row r="570" spans="1:6" ht="17.25" customHeight="1">
      <c r="A570" s="27">
        <f t="shared" si="11"/>
        <v>344</v>
      </c>
      <c r="B570" s="68" t="s">
        <v>3167</v>
      </c>
      <c r="C570" s="69"/>
      <c r="D570" s="111"/>
      <c r="E570" s="5" t="e">
        <f>IF(AND(D570&gt;1,#REF!&gt;1,#REF!&lt;&gt;D570),D570/#REF!-1," ")</f>
        <v>#REF!</v>
      </c>
      <c r="F570" s="29"/>
    </row>
    <row r="571" spans="1:6" ht="17.25" customHeight="1">
      <c r="A571" s="27">
        <f t="shared" si="11"/>
        <v>345</v>
      </c>
      <c r="B571" s="70" t="s">
        <v>1939</v>
      </c>
      <c r="C571" s="69" t="s">
        <v>219</v>
      </c>
      <c r="D571" s="111">
        <v>900</v>
      </c>
      <c r="E571" s="5" t="e">
        <f>IF(AND(D571&gt;1,#REF!&gt;1,#REF!&lt;&gt;D571),D571/#REF!-1," ")</f>
        <v>#REF!</v>
      </c>
      <c r="F571" s="29"/>
    </row>
    <row r="572" spans="1:6" ht="14.25">
      <c r="A572" s="27">
        <f t="shared" si="11"/>
        <v>346</v>
      </c>
      <c r="B572" s="70" t="s">
        <v>55</v>
      </c>
      <c r="C572" s="69" t="s">
        <v>219</v>
      </c>
      <c r="D572" s="111">
        <v>1100</v>
      </c>
      <c r="E572" s="5" t="e">
        <f>IF(AND(D572&gt;1,#REF!&gt;1,#REF!&lt;&gt;D572),D572/#REF!-1," ")</f>
        <v>#REF!</v>
      </c>
      <c r="F572" s="29"/>
    </row>
    <row r="573" spans="1:6" ht="14.25">
      <c r="A573" s="27">
        <f>A570+1</f>
        <v>345</v>
      </c>
      <c r="B573" s="28" t="s">
        <v>637</v>
      </c>
      <c r="C573" s="2" t="s">
        <v>224</v>
      </c>
      <c r="D573" s="111"/>
      <c r="E573" s="5" t="e">
        <f>IF(AND(D573&gt;1,#REF!&gt;1,#REF!&lt;&gt;D573),D573/#REF!-1," ")</f>
        <v>#REF!</v>
      </c>
      <c r="F573" s="29"/>
    </row>
    <row r="574" spans="1:6" ht="14.25">
      <c r="A574" s="27">
        <f aca="true" t="shared" si="12" ref="A574:A580">A571+1</f>
        <v>346</v>
      </c>
      <c r="B574" s="1" t="s">
        <v>655</v>
      </c>
      <c r="C574" s="2" t="s">
        <v>224</v>
      </c>
      <c r="D574" s="111">
        <v>800</v>
      </c>
      <c r="E574" s="5" t="e">
        <f>IF(AND(D574&gt;1,#REF!&gt;1,#REF!&lt;&gt;D574),D574/#REF!-1," ")</f>
        <v>#REF!</v>
      </c>
      <c r="F574" s="29"/>
    </row>
    <row r="575" spans="1:6" ht="14.25">
      <c r="A575" s="27">
        <f t="shared" si="12"/>
        <v>347</v>
      </c>
      <c r="B575" s="1" t="s">
        <v>656</v>
      </c>
      <c r="C575" s="2" t="s">
        <v>224</v>
      </c>
      <c r="D575" s="111">
        <v>600</v>
      </c>
      <c r="E575" s="5" t="e">
        <f>IF(AND(D575&gt;1,#REF!&gt;1,#REF!&lt;&gt;D575),D575/#REF!-1," ")</f>
        <v>#REF!</v>
      </c>
      <c r="F575" s="29"/>
    </row>
    <row r="576" spans="1:6" ht="14.25">
      <c r="A576" s="27">
        <f t="shared" si="12"/>
        <v>346</v>
      </c>
      <c r="B576" s="1" t="s">
        <v>55</v>
      </c>
      <c r="C576" s="2" t="s">
        <v>224</v>
      </c>
      <c r="D576" s="111">
        <v>1000</v>
      </c>
      <c r="E576" s="5" t="e">
        <f>IF(AND(D576&gt;1,#REF!&gt;1,#REF!&lt;&gt;D576),D576/#REF!-1," ")</f>
        <v>#REF!</v>
      </c>
      <c r="F576" s="29"/>
    </row>
    <row r="577" spans="1:6" ht="14.25">
      <c r="A577" s="27">
        <f t="shared" si="12"/>
        <v>347</v>
      </c>
      <c r="B577" s="4" t="s">
        <v>201</v>
      </c>
      <c r="C577" s="2" t="s">
        <v>212</v>
      </c>
      <c r="D577" s="3">
        <v>150</v>
      </c>
      <c r="E577" s="5" t="e">
        <f>IF(AND(D577&gt;1,#REF!&gt;1,#REF!&lt;&gt;D577),D577/#REF!-1," ")</f>
        <v>#REF!</v>
      </c>
      <c r="F577" s="29"/>
    </row>
    <row r="578" spans="1:6" ht="14.25">
      <c r="A578" s="27">
        <f t="shared" si="12"/>
        <v>348</v>
      </c>
      <c r="B578" s="4" t="s">
        <v>866</v>
      </c>
      <c r="C578" s="2" t="s">
        <v>212</v>
      </c>
      <c r="D578" s="3">
        <v>60</v>
      </c>
      <c r="E578" s="5" t="e">
        <f>IF(AND(D578&gt;1,#REF!&gt;1,#REF!&lt;&gt;D578),D578/#REF!-1," ")</f>
        <v>#REF!</v>
      </c>
      <c r="F578" s="29"/>
    </row>
    <row r="579" spans="1:6" ht="14.25">
      <c r="A579" s="27">
        <f t="shared" si="12"/>
        <v>347</v>
      </c>
      <c r="B579" s="4" t="s">
        <v>1907</v>
      </c>
      <c r="C579" s="2" t="s">
        <v>212</v>
      </c>
      <c r="D579" s="3">
        <v>160</v>
      </c>
      <c r="E579" s="5" t="e">
        <f>IF(AND(D579&gt;1,#REF!&gt;1,#REF!&lt;&gt;D579),D579/#REF!-1," ")</f>
        <v>#REF!</v>
      </c>
      <c r="F579" s="29"/>
    </row>
    <row r="580" spans="1:6" ht="14.25">
      <c r="A580" s="27">
        <f t="shared" si="12"/>
        <v>348</v>
      </c>
      <c r="B580" s="4" t="s">
        <v>3121</v>
      </c>
      <c r="C580" s="2" t="s">
        <v>212</v>
      </c>
      <c r="D580" s="3">
        <v>250</v>
      </c>
      <c r="E580" s="5" t="e">
        <f>IF(AND(D580&gt;1,#REF!&gt;1,#REF!&lt;&gt;D580),D580/#REF!-1," ")</f>
        <v>#REF!</v>
      </c>
      <c r="F580" s="29"/>
    </row>
    <row r="581" spans="1:6" ht="14.25">
      <c r="A581" s="27"/>
      <c r="B581" s="71" t="s">
        <v>999</v>
      </c>
      <c r="C581" s="72"/>
      <c r="D581" s="111"/>
      <c r="E581" s="5" t="e">
        <f>IF(AND(D581&gt;1,#REF!&gt;1,#REF!&lt;&gt;D581),D581/#REF!-1," ")</f>
        <v>#REF!</v>
      </c>
      <c r="F581" s="29"/>
    </row>
    <row r="582" spans="1:6" ht="14.25">
      <c r="A582" s="38">
        <f>1+A580</f>
        <v>349</v>
      </c>
      <c r="B582" s="1" t="s">
        <v>3175</v>
      </c>
      <c r="C582" s="2" t="s">
        <v>210</v>
      </c>
      <c r="D582" s="111">
        <v>270</v>
      </c>
      <c r="E582" s="5" t="e">
        <f>IF(AND(D582&gt;1,#REF!&gt;1,#REF!&lt;&gt;D582),D582/#REF!-1," ")</f>
        <v>#REF!</v>
      </c>
      <c r="F582" s="29"/>
    </row>
    <row r="583" spans="1:6" ht="14.25">
      <c r="A583" s="27">
        <f aca="true" t="shared" si="13" ref="A583:A592">A582+1</f>
        <v>350</v>
      </c>
      <c r="B583" s="1" t="s">
        <v>149</v>
      </c>
      <c r="C583" s="2" t="s">
        <v>3178</v>
      </c>
      <c r="D583" s="111">
        <v>120</v>
      </c>
      <c r="E583" s="5" t="e">
        <f>IF(AND(D583&gt;1,#REF!&gt;1,#REF!&lt;&gt;D583),D583/#REF!-1," ")</f>
        <v>#REF!</v>
      </c>
      <c r="F583" s="29"/>
    </row>
    <row r="584" spans="1:6" ht="21.75" customHeight="1">
      <c r="A584" s="27">
        <f t="shared" si="13"/>
        <v>351</v>
      </c>
      <c r="B584" s="28" t="s">
        <v>3182</v>
      </c>
      <c r="C584" s="2" t="s">
        <v>232</v>
      </c>
      <c r="D584" s="111">
        <v>130</v>
      </c>
      <c r="E584" s="5" t="e">
        <f>IF(AND(D584&gt;1,#REF!&gt;1,#REF!&lt;&gt;D584),D584/#REF!-1," ")</f>
        <v>#REF!</v>
      </c>
      <c r="F584" s="29"/>
    </row>
    <row r="585" spans="1:6" ht="24" customHeight="1">
      <c r="A585" s="27">
        <f t="shared" si="13"/>
        <v>352</v>
      </c>
      <c r="B585" s="28" t="s">
        <v>3183</v>
      </c>
      <c r="C585" s="54" t="s">
        <v>229</v>
      </c>
      <c r="D585" s="111">
        <v>130</v>
      </c>
      <c r="E585" s="5" t="e">
        <f>IF(AND(D585&gt;1,#REF!&gt;1,#REF!&lt;&gt;D585),D585/#REF!-1," ")</f>
        <v>#REF!</v>
      </c>
      <c r="F585" s="29"/>
    </row>
    <row r="586" spans="1:6" ht="27" customHeight="1">
      <c r="A586" s="27">
        <f t="shared" si="13"/>
        <v>353</v>
      </c>
      <c r="B586" s="28" t="s">
        <v>3194</v>
      </c>
      <c r="C586" s="2"/>
      <c r="D586" s="111"/>
      <c r="E586" s="5" t="e">
        <f>IF(AND(D586&gt;1,#REF!&gt;1,#REF!&lt;&gt;D586),D586/#REF!-1," ")</f>
        <v>#REF!</v>
      </c>
      <c r="F586" s="29"/>
    </row>
    <row r="587" spans="1:6" ht="47.25" customHeight="1">
      <c r="A587" s="27" t="s">
        <v>506</v>
      </c>
      <c r="B587" s="1" t="s">
        <v>3145</v>
      </c>
      <c r="C587" s="69" t="s">
        <v>210</v>
      </c>
      <c r="D587" s="111">
        <v>130</v>
      </c>
      <c r="E587" s="5" t="e">
        <f>IF(AND(D587&gt;1,#REF!&gt;1,#REF!&lt;&gt;D587),D587/#REF!-1," ")</f>
        <v>#REF!</v>
      </c>
      <c r="F587" s="29"/>
    </row>
    <row r="588" spans="1:6" ht="45.75" customHeight="1">
      <c r="A588" s="27" t="s">
        <v>507</v>
      </c>
      <c r="B588" s="1" t="s">
        <v>2035</v>
      </c>
      <c r="C588" s="2" t="s">
        <v>211</v>
      </c>
      <c r="D588" s="111">
        <v>170</v>
      </c>
      <c r="E588" s="5" t="e">
        <f>IF(AND(D588&gt;1,#REF!&gt;1,#REF!&lt;&gt;D588),D588/#REF!-1," ")</f>
        <v>#REF!</v>
      </c>
      <c r="F588" s="29"/>
    </row>
    <row r="589" spans="1:6" ht="14.25">
      <c r="A589" s="38">
        <f>1+A586</f>
        <v>354</v>
      </c>
      <c r="B589" s="4" t="s">
        <v>2038</v>
      </c>
      <c r="C589" s="2" t="s">
        <v>830</v>
      </c>
      <c r="D589" s="111">
        <v>90</v>
      </c>
      <c r="E589" s="5" t="e">
        <f>IF(AND(D589&gt;1,#REF!&gt;1,#REF!&lt;&gt;D589),D589/#REF!-1," ")</f>
        <v>#REF!</v>
      </c>
      <c r="F589" s="29"/>
    </row>
    <row r="590" spans="1:6" ht="27">
      <c r="A590" s="27">
        <f t="shared" si="13"/>
        <v>355</v>
      </c>
      <c r="B590" s="4" t="s">
        <v>664</v>
      </c>
      <c r="C590" s="54" t="s">
        <v>3127</v>
      </c>
      <c r="D590" s="111">
        <v>200</v>
      </c>
      <c r="E590" s="5" t="e">
        <f>IF(AND(D590&gt;1,#REF!&gt;1,#REF!&lt;&gt;D590),D590/#REF!-1," ")</f>
        <v>#REF!</v>
      </c>
      <c r="F590" s="29"/>
    </row>
    <row r="591" spans="1:6" ht="27">
      <c r="A591" s="27">
        <f t="shared" si="13"/>
        <v>356</v>
      </c>
      <c r="B591" s="4" t="s">
        <v>665</v>
      </c>
      <c r="C591" s="54" t="s">
        <v>3127</v>
      </c>
      <c r="D591" s="111">
        <v>200</v>
      </c>
      <c r="E591" s="5" t="e">
        <f>IF(AND(D591&gt;1,#REF!&gt;1,#REF!&lt;&gt;D591),D591/#REF!-1," ")</f>
        <v>#REF!</v>
      </c>
      <c r="F591" s="29"/>
    </row>
    <row r="592" spans="1:6" ht="27">
      <c r="A592" s="27">
        <f t="shared" si="13"/>
        <v>357</v>
      </c>
      <c r="B592" s="4" t="s">
        <v>2036</v>
      </c>
      <c r="C592" s="2" t="s">
        <v>830</v>
      </c>
      <c r="D592" s="111">
        <v>120</v>
      </c>
      <c r="E592" s="5" t="e">
        <f>IF(AND(D592&gt;1,#REF!&gt;1,#REF!&lt;&gt;D592),D592/#REF!-1," ")</f>
        <v>#REF!</v>
      </c>
      <c r="F592" s="29"/>
    </row>
    <row r="593" spans="1:6" ht="42" customHeight="1">
      <c r="A593" s="27"/>
      <c r="B593" s="73" t="s">
        <v>1521</v>
      </c>
      <c r="C593" s="2"/>
      <c r="D593" s="50"/>
      <c r="E593" s="5" t="e">
        <f>IF(AND(D593&gt;1,#REF!&gt;1,#REF!&lt;&gt;D593),D593/#REF!-1," ")</f>
        <v>#REF!</v>
      </c>
      <c r="F593" s="29"/>
    </row>
    <row r="594" spans="1:6" ht="39" customHeight="1">
      <c r="A594" s="27">
        <f>A592+1</f>
        <v>358</v>
      </c>
      <c r="B594" s="4" t="s">
        <v>1522</v>
      </c>
      <c r="C594" s="2" t="s">
        <v>211</v>
      </c>
      <c r="D594" s="3">
        <v>1500</v>
      </c>
      <c r="E594" s="5" t="e">
        <f>IF(AND(D594&gt;1,#REF!&gt;1,#REF!&lt;&gt;D594),D594/#REF!-1," ")</f>
        <v>#REF!</v>
      </c>
      <c r="F594" s="29"/>
    </row>
    <row r="595" spans="1:8" ht="19.5" customHeight="1">
      <c r="A595" s="27">
        <f>A594+1</f>
        <v>359</v>
      </c>
      <c r="B595" s="4" t="s">
        <v>41</v>
      </c>
      <c r="C595" s="2" t="s">
        <v>211</v>
      </c>
      <c r="D595" s="3">
        <v>750</v>
      </c>
      <c r="E595" s="5" t="e">
        <f>IF(AND(D595&gt;1,#REF!&gt;1,#REF!&lt;&gt;D595),D595/#REF!-1," ")</f>
        <v>#REF!</v>
      </c>
      <c r="F595" s="29"/>
      <c r="G595" s="32"/>
      <c r="H595" s="11"/>
    </row>
    <row r="596" spans="1:8" ht="40.5">
      <c r="A596" s="27">
        <f aca="true" t="shared" si="14" ref="A596:A606">A595+1</f>
        <v>360</v>
      </c>
      <c r="B596" s="4" t="s">
        <v>1128</v>
      </c>
      <c r="C596" s="2" t="s">
        <v>211</v>
      </c>
      <c r="D596" s="3">
        <v>900</v>
      </c>
      <c r="E596" s="5" t="e">
        <f>IF(AND(D596&gt;1,#REF!&gt;1,#REF!&lt;&gt;D596),D596/#REF!-1," ")</f>
        <v>#REF!</v>
      </c>
      <c r="F596" s="29"/>
      <c r="G596" s="32"/>
      <c r="H596" s="11"/>
    </row>
    <row r="597" spans="1:8" ht="24.75" customHeight="1">
      <c r="A597" s="27">
        <f t="shared" si="14"/>
        <v>361</v>
      </c>
      <c r="B597" s="4" t="s">
        <v>1510</v>
      </c>
      <c r="C597" s="2" t="s">
        <v>211</v>
      </c>
      <c r="D597" s="3">
        <v>750</v>
      </c>
      <c r="E597" s="5" t="e">
        <f>IF(AND(D597&gt;1,#REF!&gt;1,#REF!&lt;&gt;D597),D597/#REF!-1," ")</f>
        <v>#REF!</v>
      </c>
      <c r="F597" s="29"/>
      <c r="G597" s="32"/>
      <c r="H597" s="11"/>
    </row>
    <row r="598" spans="1:8" ht="46.5" customHeight="1">
      <c r="A598" s="27">
        <f t="shared" si="14"/>
        <v>362</v>
      </c>
      <c r="B598" s="4" t="s">
        <v>1129</v>
      </c>
      <c r="C598" s="2" t="s">
        <v>211</v>
      </c>
      <c r="D598" s="3">
        <v>1300</v>
      </c>
      <c r="E598" s="5" t="e">
        <f>IF(AND(D598&gt;1,#REF!&gt;1,#REF!&lt;&gt;D598),D598/#REF!-1," ")</f>
        <v>#REF!</v>
      </c>
      <c r="F598" s="29"/>
      <c r="G598" s="32"/>
      <c r="H598" s="11"/>
    </row>
    <row r="599" spans="1:8" ht="25.5" customHeight="1">
      <c r="A599" s="27">
        <f t="shared" si="14"/>
        <v>363</v>
      </c>
      <c r="B599" s="4" t="s">
        <v>251</v>
      </c>
      <c r="C599" s="2" t="s">
        <v>211</v>
      </c>
      <c r="D599" s="3">
        <v>1700</v>
      </c>
      <c r="E599" s="5" t="e">
        <f>IF(AND(D599&gt;1,#REF!&gt;1,#REF!&lt;&gt;D599),D599/#REF!-1," ")</f>
        <v>#REF!</v>
      </c>
      <c r="F599" s="29"/>
      <c r="G599" s="32"/>
      <c r="H599" s="11"/>
    </row>
    <row r="600" spans="1:8" ht="46.5" customHeight="1">
      <c r="A600" s="27">
        <f t="shared" si="14"/>
        <v>364</v>
      </c>
      <c r="B600" s="4" t="s">
        <v>187</v>
      </c>
      <c r="C600" s="2" t="s">
        <v>211</v>
      </c>
      <c r="D600" s="3">
        <v>900</v>
      </c>
      <c r="E600" s="5" t="e">
        <f>IF(AND(D600&gt;1,#REF!&gt;1,#REF!&lt;&gt;D600),D600/#REF!-1," ")</f>
        <v>#REF!</v>
      </c>
      <c r="F600" s="29"/>
      <c r="G600" s="32"/>
      <c r="H600" s="11"/>
    </row>
    <row r="601" spans="1:8" ht="47.25" customHeight="1">
      <c r="A601" s="27">
        <f t="shared" si="14"/>
        <v>365</v>
      </c>
      <c r="B601" s="4" t="s">
        <v>188</v>
      </c>
      <c r="C601" s="2" t="s">
        <v>211</v>
      </c>
      <c r="D601" s="3">
        <v>730</v>
      </c>
      <c r="E601" s="5" t="e">
        <f>IF(AND(D601&gt;1,#REF!&gt;1,#REF!&lt;&gt;D601),D601/#REF!-1," ")</f>
        <v>#REF!</v>
      </c>
      <c r="F601" s="29"/>
      <c r="G601" s="32"/>
      <c r="H601" s="11"/>
    </row>
    <row r="602" spans="1:8" ht="19.5" customHeight="1">
      <c r="A602" s="27">
        <f t="shared" si="14"/>
        <v>366</v>
      </c>
      <c r="B602" s="4" t="s">
        <v>189</v>
      </c>
      <c r="C602" s="2" t="s">
        <v>211</v>
      </c>
      <c r="D602" s="3">
        <v>730</v>
      </c>
      <c r="E602" s="5" t="e">
        <f>IF(AND(D602&gt;1,#REF!&gt;1,#REF!&lt;&gt;D602),D602/#REF!-1," ")</f>
        <v>#REF!</v>
      </c>
      <c r="F602" s="29"/>
      <c r="G602" s="32"/>
      <c r="H602" s="11"/>
    </row>
    <row r="603" spans="1:8" ht="19.5" customHeight="1">
      <c r="A603" s="27">
        <f t="shared" si="14"/>
        <v>367</v>
      </c>
      <c r="B603" s="4" t="s">
        <v>190</v>
      </c>
      <c r="C603" s="2" t="s">
        <v>211</v>
      </c>
      <c r="D603" s="3">
        <v>720</v>
      </c>
      <c r="E603" s="5" t="e">
        <f>IF(AND(D603&gt;1,#REF!&gt;1,#REF!&lt;&gt;D603),D603/#REF!-1," ")</f>
        <v>#REF!</v>
      </c>
      <c r="F603" s="29"/>
      <c r="G603" s="32"/>
      <c r="H603" s="11"/>
    </row>
    <row r="604" spans="1:8" ht="19.5" customHeight="1">
      <c r="A604" s="27">
        <f t="shared" si="14"/>
        <v>368</v>
      </c>
      <c r="B604" s="4" t="s">
        <v>191</v>
      </c>
      <c r="C604" s="2" t="s">
        <v>211</v>
      </c>
      <c r="D604" s="3">
        <v>720</v>
      </c>
      <c r="E604" s="5" t="e">
        <f>IF(AND(D604&gt;1,#REF!&gt;1,#REF!&lt;&gt;D604),D604/#REF!-1," ")</f>
        <v>#REF!</v>
      </c>
      <c r="F604" s="29"/>
      <c r="G604" s="32"/>
      <c r="H604" s="11"/>
    </row>
    <row r="605" spans="1:8" ht="19.5" customHeight="1">
      <c r="A605" s="27">
        <f t="shared" si="14"/>
        <v>369</v>
      </c>
      <c r="B605" s="4" t="s">
        <v>192</v>
      </c>
      <c r="C605" s="2" t="s">
        <v>211</v>
      </c>
      <c r="D605" s="3">
        <v>550</v>
      </c>
      <c r="E605" s="5" t="e">
        <f>IF(AND(D605&gt;1,#REF!&gt;1,#REF!&lt;&gt;D605),D605/#REF!-1," ")</f>
        <v>#REF!</v>
      </c>
      <c r="F605" s="29"/>
      <c r="G605" s="32"/>
      <c r="H605" s="11"/>
    </row>
    <row r="606" spans="1:8" ht="14.25">
      <c r="A606" s="27">
        <f t="shared" si="14"/>
        <v>370</v>
      </c>
      <c r="B606" s="4" t="s">
        <v>193</v>
      </c>
      <c r="C606" s="2" t="s">
        <v>211</v>
      </c>
      <c r="D606" s="3">
        <v>550</v>
      </c>
      <c r="E606" s="5" t="e">
        <f>IF(AND(D606&gt;1,#REF!&gt;1,#REF!&lt;&gt;D606),D606/#REF!-1," ")</f>
        <v>#REF!</v>
      </c>
      <c r="F606" s="29"/>
      <c r="G606" s="32"/>
      <c r="H606" s="11"/>
    </row>
    <row r="607" spans="1:8" ht="14.25">
      <c r="A607" s="27">
        <f>A606+1</f>
        <v>371</v>
      </c>
      <c r="B607" s="4" t="s">
        <v>1167</v>
      </c>
      <c r="C607" s="2" t="s">
        <v>212</v>
      </c>
      <c r="D607" s="111">
        <v>1200</v>
      </c>
      <c r="E607" s="5" t="e">
        <f>IF(AND(D607&gt;1,#REF!&gt;1,#REF!&lt;&gt;D607),D607/#REF!-1," ")</f>
        <v>#REF!</v>
      </c>
      <c r="F607" s="29"/>
      <c r="G607" s="32"/>
      <c r="H607" s="11"/>
    </row>
    <row r="608" spans="1:8" ht="57">
      <c r="A608" s="74"/>
      <c r="B608" s="28" t="s">
        <v>2001</v>
      </c>
      <c r="C608" s="2"/>
      <c r="D608" s="111"/>
      <c r="E608" s="5" t="e">
        <f>IF(AND(D608&gt;1,#REF!&gt;1,#REF!&lt;&gt;D608),D608/#REF!-1," ")</f>
        <v>#REF!</v>
      </c>
      <c r="F608" s="29"/>
      <c r="G608" s="32"/>
      <c r="H608" s="11"/>
    </row>
    <row r="609" spans="1:8" ht="27.75" customHeight="1">
      <c r="A609" s="74">
        <f>1+A607</f>
        <v>372</v>
      </c>
      <c r="B609" s="4" t="s">
        <v>2002</v>
      </c>
      <c r="C609" s="2" t="s">
        <v>224</v>
      </c>
      <c r="D609" s="111">
        <v>2300</v>
      </c>
      <c r="E609" s="5" t="e">
        <f>IF(AND(D609&gt;1,#REF!&gt;1,#REF!&lt;&gt;D609),D609/#REF!-1," ")</f>
        <v>#REF!</v>
      </c>
      <c r="F609" s="29"/>
      <c r="G609" s="32"/>
      <c r="H609" s="11"/>
    </row>
    <row r="610" spans="1:6" ht="65.25" customHeight="1">
      <c r="A610" s="74">
        <f>A609+1</f>
        <v>373</v>
      </c>
      <c r="B610" s="4" t="s">
        <v>2003</v>
      </c>
      <c r="C610" s="2" t="s">
        <v>224</v>
      </c>
      <c r="D610" s="111">
        <v>1200</v>
      </c>
      <c r="E610" s="5" t="e">
        <f>IF(AND(D610&gt;1,#REF!&gt;1,#REF!&lt;&gt;D610),D610/#REF!-1," ")</f>
        <v>#REF!</v>
      </c>
      <c r="F610" s="29"/>
    </row>
    <row r="611" spans="1:6" ht="14.25">
      <c r="A611" s="74">
        <f aca="true" t="shared" si="15" ref="A611:A619">A610+1</f>
        <v>374</v>
      </c>
      <c r="B611" s="4" t="s">
        <v>61</v>
      </c>
      <c r="C611" s="2" t="s">
        <v>210</v>
      </c>
      <c r="D611" s="111">
        <v>200</v>
      </c>
      <c r="E611" s="5" t="e">
        <f>IF(AND(D611&gt;1,#REF!&gt;1,#REF!&lt;&gt;D611),D611/#REF!-1," ")</f>
        <v>#REF!</v>
      </c>
      <c r="F611" s="29"/>
    </row>
    <row r="612" spans="1:6" ht="27">
      <c r="A612" s="74">
        <f t="shared" si="15"/>
        <v>375</v>
      </c>
      <c r="B612" s="4" t="s">
        <v>60</v>
      </c>
      <c r="C612" s="2" t="s">
        <v>210</v>
      </c>
      <c r="D612" s="111">
        <v>300</v>
      </c>
      <c r="E612" s="5" t="e">
        <f>IF(AND(D612&gt;1,#REF!&gt;1,#REF!&lt;&gt;D612),D612/#REF!-1," ")</f>
        <v>#REF!</v>
      </c>
      <c r="F612" s="29"/>
    </row>
    <row r="613" spans="1:6" ht="19.5" customHeight="1">
      <c r="A613" s="74">
        <f t="shared" si="15"/>
        <v>376</v>
      </c>
      <c r="B613" s="4" t="s">
        <v>3104</v>
      </c>
      <c r="C613" s="2" t="s">
        <v>224</v>
      </c>
      <c r="D613" s="111"/>
      <c r="E613" s="5" t="e">
        <f>IF(AND(D613&gt;1,#REF!&gt;1,#REF!&lt;&gt;D613),D613/#REF!-1," ")</f>
        <v>#REF!</v>
      </c>
      <c r="F613" s="29"/>
    </row>
    <row r="614" spans="1:6" ht="14.25">
      <c r="A614" s="74" t="s">
        <v>508</v>
      </c>
      <c r="B614" s="1" t="s">
        <v>655</v>
      </c>
      <c r="C614" s="2" t="s">
        <v>224</v>
      </c>
      <c r="D614" s="111">
        <v>800</v>
      </c>
      <c r="E614" s="5" t="e">
        <f>IF(AND(D614&gt;1,#REF!&gt;1,#REF!&lt;&gt;D614),D614/#REF!-1," ")</f>
        <v>#REF!</v>
      </c>
      <c r="F614" s="29"/>
    </row>
    <row r="615" spans="1:6" ht="14.25">
      <c r="A615" s="74" t="s">
        <v>509</v>
      </c>
      <c r="B615" s="1" t="s">
        <v>656</v>
      </c>
      <c r="C615" s="2" t="s">
        <v>224</v>
      </c>
      <c r="D615" s="111">
        <v>600</v>
      </c>
      <c r="E615" s="5" t="e">
        <f>IF(AND(D615&gt;1,#REF!&gt;1,#REF!&lt;&gt;D615),D615/#REF!-1," ")</f>
        <v>#REF!</v>
      </c>
      <c r="F615" s="29"/>
    </row>
    <row r="616" spans="1:6" ht="14.25">
      <c r="A616" s="74" t="s">
        <v>510</v>
      </c>
      <c r="B616" s="1" t="s">
        <v>55</v>
      </c>
      <c r="C616" s="2" t="s">
        <v>224</v>
      </c>
      <c r="D616" s="111">
        <v>1000</v>
      </c>
      <c r="E616" s="5" t="e">
        <f>IF(AND(D616&gt;1,#REF!&gt;1,#REF!&lt;&gt;D616),D616/#REF!-1," ")</f>
        <v>#REF!</v>
      </c>
      <c r="F616" s="29"/>
    </row>
    <row r="617" spans="1:6" ht="14.25">
      <c r="A617" s="75">
        <f>1+A613</f>
        <v>377</v>
      </c>
      <c r="B617" s="4" t="s">
        <v>1250</v>
      </c>
      <c r="C617" s="2" t="s">
        <v>224</v>
      </c>
      <c r="D617" s="111">
        <v>900</v>
      </c>
      <c r="E617" s="5" t="e">
        <f>IF(AND(D617&gt;1,#REF!&gt;1,#REF!&lt;&gt;D617),D617/#REF!-1," ")</f>
        <v>#REF!</v>
      </c>
      <c r="F617" s="29"/>
    </row>
    <row r="618" spans="1:6" ht="27">
      <c r="A618" s="74">
        <f t="shared" si="15"/>
        <v>378</v>
      </c>
      <c r="B618" s="36" t="s">
        <v>2004</v>
      </c>
      <c r="C618" s="2" t="s">
        <v>224</v>
      </c>
      <c r="D618" s="111">
        <v>700</v>
      </c>
      <c r="E618" s="5" t="e">
        <f>IF(AND(D618&gt;1,#REF!&gt;1,#REF!&lt;&gt;D618),D618/#REF!-1," ")</f>
        <v>#REF!</v>
      </c>
      <c r="F618" s="29"/>
    </row>
    <row r="619" spans="1:6" ht="33.75" customHeight="1">
      <c r="A619" s="74">
        <f t="shared" si="15"/>
        <v>379</v>
      </c>
      <c r="B619" s="4" t="s">
        <v>718</v>
      </c>
      <c r="C619" s="2" t="s">
        <v>224</v>
      </c>
      <c r="D619" s="111">
        <v>1000</v>
      </c>
      <c r="E619" s="5" t="e">
        <f>IF(AND(D619&gt;1,#REF!&gt;1,#REF!&lt;&gt;D619),D619/#REF!-1," ")</f>
        <v>#REF!</v>
      </c>
      <c r="F619" s="29"/>
    </row>
    <row r="620" spans="1:6" ht="34.5" customHeight="1">
      <c r="A620" s="74">
        <f aca="true" t="shared" si="16" ref="A620:A629">1+A619</f>
        <v>380</v>
      </c>
      <c r="B620" s="4" t="s">
        <v>2245</v>
      </c>
      <c r="C620" s="2" t="s">
        <v>224</v>
      </c>
      <c r="D620" s="111">
        <v>800</v>
      </c>
      <c r="E620" s="5" t="e">
        <f>IF(AND(D620&gt;1,#REF!&gt;1,#REF!&lt;&gt;D620),D620/#REF!-1," ")</f>
        <v>#REF!</v>
      </c>
      <c r="F620" s="29"/>
    </row>
    <row r="621" spans="1:6" ht="32.25" customHeight="1">
      <c r="A621" s="74">
        <f t="shared" si="16"/>
        <v>381</v>
      </c>
      <c r="B621" s="4" t="s">
        <v>2005</v>
      </c>
      <c r="C621" s="2" t="s">
        <v>212</v>
      </c>
      <c r="D621" s="111">
        <v>350</v>
      </c>
      <c r="E621" s="5" t="e">
        <f>IF(AND(D621&gt;1,#REF!&gt;1,#REF!&lt;&gt;D621),D621/#REF!-1," ")</f>
        <v>#REF!</v>
      </c>
      <c r="F621" s="29"/>
    </row>
    <row r="622" spans="1:6" ht="14.25">
      <c r="A622" s="74">
        <f t="shared" si="16"/>
        <v>382</v>
      </c>
      <c r="B622" s="4" t="s">
        <v>2006</v>
      </c>
      <c r="C622" s="2" t="s">
        <v>212</v>
      </c>
      <c r="D622" s="111">
        <v>400</v>
      </c>
      <c r="E622" s="5" t="e">
        <f>IF(AND(D622&gt;1,#REF!&gt;1,#REF!&lt;&gt;D622),D622/#REF!-1," ")</f>
        <v>#REF!</v>
      </c>
      <c r="F622" s="29"/>
    </row>
    <row r="623" spans="1:6" ht="14.25">
      <c r="A623" s="74">
        <f t="shared" si="16"/>
        <v>383</v>
      </c>
      <c r="B623" s="4" t="s">
        <v>2007</v>
      </c>
      <c r="C623" s="2" t="s">
        <v>212</v>
      </c>
      <c r="D623" s="111">
        <v>400</v>
      </c>
      <c r="E623" s="5" t="e">
        <f>IF(AND(D623&gt;1,#REF!&gt;1,#REF!&lt;&gt;D623),D623/#REF!-1," ")</f>
        <v>#REF!</v>
      </c>
      <c r="F623" s="29"/>
    </row>
    <row r="624" spans="1:6" ht="14.25">
      <c r="A624" s="74">
        <f t="shared" si="16"/>
        <v>384</v>
      </c>
      <c r="B624" s="4" t="s">
        <v>2008</v>
      </c>
      <c r="C624" s="2" t="s">
        <v>212</v>
      </c>
      <c r="D624" s="111">
        <v>750</v>
      </c>
      <c r="E624" s="5" t="e">
        <f>IF(AND(D624&gt;1,#REF!&gt;1,#REF!&lt;&gt;D624),D624/#REF!-1," ")</f>
        <v>#REF!</v>
      </c>
      <c r="F624" s="29"/>
    </row>
    <row r="625" spans="1:6" ht="14.25">
      <c r="A625" s="74">
        <f t="shared" si="16"/>
        <v>385</v>
      </c>
      <c r="B625" s="4" t="s">
        <v>2009</v>
      </c>
      <c r="C625" s="2" t="s">
        <v>226</v>
      </c>
      <c r="D625" s="111">
        <v>800</v>
      </c>
      <c r="E625" s="5" t="e">
        <f>IF(AND(D625&gt;1,#REF!&gt;1,#REF!&lt;&gt;D625),D625/#REF!-1," ")</f>
        <v>#REF!</v>
      </c>
      <c r="F625" s="29"/>
    </row>
    <row r="626" spans="1:6" ht="40.5">
      <c r="A626" s="74">
        <f t="shared" si="16"/>
        <v>386</v>
      </c>
      <c r="B626" s="4" t="s">
        <v>1234</v>
      </c>
      <c r="C626" s="2" t="s">
        <v>226</v>
      </c>
      <c r="D626" s="111">
        <v>2300</v>
      </c>
      <c r="E626" s="5" t="e">
        <f>IF(AND(D626&gt;1,#REF!&gt;1,#REF!&lt;&gt;D626),D626/#REF!-1," ")</f>
        <v>#REF!</v>
      </c>
      <c r="F626" s="29"/>
    </row>
    <row r="627" spans="1:6" ht="14.25">
      <c r="A627" s="74">
        <f t="shared" si="16"/>
        <v>387</v>
      </c>
      <c r="B627" s="4" t="s">
        <v>1539</v>
      </c>
      <c r="C627" s="2" t="s">
        <v>226</v>
      </c>
      <c r="D627" s="111">
        <v>950</v>
      </c>
      <c r="E627" s="5" t="e">
        <f>IF(AND(D627&gt;1,#REF!&gt;1,#REF!&lt;&gt;D627),D627/#REF!-1," ")</f>
        <v>#REF!</v>
      </c>
      <c r="F627" s="29"/>
    </row>
    <row r="628" spans="1:7" ht="51.75" customHeight="1">
      <c r="A628" s="74">
        <f t="shared" si="16"/>
        <v>388</v>
      </c>
      <c r="B628" s="4" t="s">
        <v>2010</v>
      </c>
      <c r="C628" s="2" t="s">
        <v>212</v>
      </c>
      <c r="D628" s="111">
        <v>400</v>
      </c>
      <c r="E628" s="5" t="e">
        <f>IF(AND(D628&gt;1,#REF!&gt;1,#REF!&lt;&gt;D628),D628/#REF!-1," ")</f>
        <v>#REF!</v>
      </c>
      <c r="F628" s="29"/>
      <c r="G628" s="7" t="e">
        <f>#REF!*1.15</f>
        <v>#REF!</v>
      </c>
    </row>
    <row r="629" spans="1:6" ht="16.5" customHeight="1">
      <c r="A629" s="74">
        <f t="shared" si="16"/>
        <v>389</v>
      </c>
      <c r="B629" s="4" t="s">
        <v>2011</v>
      </c>
      <c r="C629" s="2" t="s">
        <v>215</v>
      </c>
      <c r="D629" s="111">
        <v>110</v>
      </c>
      <c r="E629" s="5" t="e">
        <f>IF(AND(D629&gt;1,#REF!&gt;1,#REF!&lt;&gt;D629),D629/#REF!-1," ")</f>
        <v>#REF!</v>
      </c>
      <c r="F629" s="29"/>
    </row>
    <row r="630" spans="1:6" ht="14.25">
      <c r="A630" s="74"/>
      <c r="B630" s="28" t="s">
        <v>831</v>
      </c>
      <c r="C630" s="34"/>
      <c r="D630" s="111"/>
      <c r="E630" s="5" t="e">
        <f>IF(AND(D630&gt;1,#REF!&gt;1,#REF!&lt;&gt;D630),D630/#REF!-1," ")</f>
        <v>#REF!</v>
      </c>
      <c r="F630" s="29"/>
    </row>
    <row r="631" spans="1:6" ht="14.25">
      <c r="A631" s="27">
        <f>A629+1</f>
        <v>390</v>
      </c>
      <c r="B631" s="1" t="s">
        <v>832</v>
      </c>
      <c r="C631" s="2" t="s">
        <v>212</v>
      </c>
      <c r="D631" s="111">
        <v>200</v>
      </c>
      <c r="E631" s="5" t="e">
        <f>IF(AND(D631&gt;1,#REF!&gt;1,#REF!&lt;&gt;D631),D631/#REF!-1," ")</f>
        <v>#REF!</v>
      </c>
      <c r="F631" s="29"/>
    </row>
    <row r="632" spans="1:6" ht="14.25">
      <c r="A632" s="27">
        <f aca="true" t="shared" si="17" ref="A632:A641">1+A631</f>
        <v>391</v>
      </c>
      <c r="B632" s="1" t="s">
        <v>3148</v>
      </c>
      <c r="C632" s="2" t="s">
        <v>212</v>
      </c>
      <c r="D632" s="111">
        <v>200</v>
      </c>
      <c r="E632" s="5" t="e">
        <f>IF(AND(D632&gt;1,#REF!&gt;1,#REF!&lt;&gt;D632),D632/#REF!-1," ")</f>
        <v>#REF!</v>
      </c>
      <c r="F632" s="29"/>
    </row>
    <row r="633" spans="1:6" ht="14.25">
      <c r="A633" s="27">
        <f t="shared" si="17"/>
        <v>392</v>
      </c>
      <c r="B633" s="1" t="s">
        <v>3149</v>
      </c>
      <c r="C633" s="2" t="s">
        <v>212</v>
      </c>
      <c r="D633" s="111">
        <v>230</v>
      </c>
      <c r="E633" s="5" t="e">
        <f>IF(AND(D633&gt;1,#REF!&gt;1,#REF!&lt;&gt;D633),D633/#REF!-1," ")</f>
        <v>#REF!</v>
      </c>
      <c r="F633" s="29"/>
    </row>
    <row r="634" spans="1:6" ht="14.25">
      <c r="A634" s="27">
        <f t="shared" si="17"/>
        <v>393</v>
      </c>
      <c r="B634" s="1" t="s">
        <v>3146</v>
      </c>
      <c r="C634" s="2" t="s">
        <v>212</v>
      </c>
      <c r="D634" s="111">
        <v>230</v>
      </c>
      <c r="E634" s="5" t="e">
        <f>IF(AND(D634&gt;1,#REF!&gt;1,#REF!&lt;&gt;D634),D634/#REF!-1," ")</f>
        <v>#REF!</v>
      </c>
      <c r="F634" s="29"/>
    </row>
    <row r="635" spans="1:6" ht="14.25">
      <c r="A635" s="27">
        <f t="shared" si="17"/>
        <v>394</v>
      </c>
      <c r="B635" s="1" t="s">
        <v>3180</v>
      </c>
      <c r="C635" s="2" t="s">
        <v>217</v>
      </c>
      <c r="D635" s="111">
        <v>320</v>
      </c>
      <c r="E635" s="5" t="e">
        <f>IF(AND(D635&gt;1,#REF!&gt;1,#REF!&lt;&gt;D635),D635/#REF!-1," ")</f>
        <v>#REF!</v>
      </c>
      <c r="F635" s="29"/>
    </row>
    <row r="636" spans="1:6" ht="14.25">
      <c r="A636" s="27">
        <f t="shared" si="17"/>
        <v>395</v>
      </c>
      <c r="B636" s="1" t="s">
        <v>3147</v>
      </c>
      <c r="C636" s="2" t="s">
        <v>212</v>
      </c>
      <c r="D636" s="111">
        <v>210</v>
      </c>
      <c r="E636" s="5" t="e">
        <f>IF(AND(D636&gt;1,#REF!&gt;1,#REF!&lt;&gt;D636),D636/#REF!-1," ")</f>
        <v>#REF!</v>
      </c>
      <c r="F636" s="29"/>
    </row>
    <row r="637" spans="1:6" ht="14.25">
      <c r="A637" s="27">
        <f t="shared" si="17"/>
        <v>396</v>
      </c>
      <c r="B637" s="1" t="s">
        <v>979</v>
      </c>
      <c r="C637" s="2" t="s">
        <v>212</v>
      </c>
      <c r="D637" s="111">
        <v>210</v>
      </c>
      <c r="E637" s="5" t="e">
        <f>IF(AND(D637&gt;1,#REF!&gt;1,#REF!&lt;&gt;D637),D637/#REF!-1," ")</f>
        <v>#REF!</v>
      </c>
      <c r="F637" s="29"/>
    </row>
    <row r="638" spans="1:6" ht="14.25">
      <c r="A638" s="27">
        <f t="shared" si="17"/>
        <v>397</v>
      </c>
      <c r="B638" s="1" t="s">
        <v>3150</v>
      </c>
      <c r="C638" s="2" t="s">
        <v>212</v>
      </c>
      <c r="D638" s="111">
        <v>230</v>
      </c>
      <c r="E638" s="5" t="e">
        <f>IF(AND(D638&gt;1,#REF!&gt;1,#REF!&lt;&gt;D638),D638/#REF!-1," ")</f>
        <v>#REF!</v>
      </c>
      <c r="F638" s="29"/>
    </row>
    <row r="639" spans="1:6" ht="14.25">
      <c r="A639" s="27">
        <f t="shared" si="17"/>
        <v>398</v>
      </c>
      <c r="B639" s="1" t="s">
        <v>661</v>
      </c>
      <c r="C639" s="2" t="s">
        <v>212</v>
      </c>
      <c r="D639" s="111">
        <v>280</v>
      </c>
      <c r="E639" s="5" t="e">
        <f>IF(AND(D639&gt;1,#REF!&gt;1,#REF!&lt;&gt;D639),D639/#REF!-1," ")</f>
        <v>#REF!</v>
      </c>
      <c r="F639" s="29"/>
    </row>
    <row r="640" spans="1:6" ht="36.75">
      <c r="A640" s="27">
        <f t="shared" si="17"/>
        <v>399</v>
      </c>
      <c r="B640" s="43" t="s">
        <v>1949</v>
      </c>
      <c r="C640" s="2"/>
      <c r="D640" s="3"/>
      <c r="E640" s="5" t="e">
        <f>IF(AND(D640&gt;1,#REF!&gt;1,#REF!&lt;&gt;D640),D640/#REF!-1," ")</f>
        <v>#REF!</v>
      </c>
      <c r="F640" s="29"/>
    </row>
    <row r="641" spans="1:6" ht="14.25">
      <c r="A641" s="27">
        <f t="shared" si="17"/>
        <v>400</v>
      </c>
      <c r="B641" s="28" t="s">
        <v>1251</v>
      </c>
      <c r="C641" s="2"/>
      <c r="D641" s="3"/>
      <c r="E641" s="5" t="e">
        <f>IF(AND(D641&gt;1,#REF!&gt;1,#REF!&lt;&gt;D641),D641/#REF!-1," ")</f>
        <v>#REF!</v>
      </c>
      <c r="F641" s="29"/>
    </row>
    <row r="642" spans="1:6" ht="45" customHeight="1">
      <c r="A642" s="27" t="s">
        <v>511</v>
      </c>
      <c r="B642" s="1" t="s">
        <v>655</v>
      </c>
      <c r="C642" s="2" t="s">
        <v>224</v>
      </c>
      <c r="D642" s="3">
        <v>800</v>
      </c>
      <c r="E642" s="5" t="e">
        <f>IF(AND(D642&gt;1,#REF!&gt;1,#REF!&lt;&gt;D642),D642/#REF!-1," ")</f>
        <v>#REF!</v>
      </c>
      <c r="F642" s="29"/>
    </row>
    <row r="643" spans="1:6" ht="14.25">
      <c r="A643" s="27" t="s">
        <v>512</v>
      </c>
      <c r="B643" s="1" t="s">
        <v>656</v>
      </c>
      <c r="C643" s="2" t="s">
        <v>224</v>
      </c>
      <c r="D643" s="3">
        <v>600</v>
      </c>
      <c r="E643" s="5" t="e">
        <f>IF(AND(D643&gt;1,#REF!&gt;1,#REF!&lt;&gt;D643),D643/#REF!-1," ")</f>
        <v>#REF!</v>
      </c>
      <c r="F643" s="29"/>
    </row>
    <row r="644" spans="1:6" ht="16.5" customHeight="1">
      <c r="A644" s="27" t="s">
        <v>513</v>
      </c>
      <c r="B644" s="4" t="s">
        <v>1253</v>
      </c>
      <c r="C644" s="2" t="s">
        <v>219</v>
      </c>
      <c r="D644" s="3">
        <v>1000</v>
      </c>
      <c r="E644" s="5" t="e">
        <f>IF(AND(D644&gt;1,#REF!&gt;1,#REF!&lt;&gt;D644),D644/#REF!-1," ")</f>
        <v>#REF!</v>
      </c>
      <c r="F644" s="29"/>
    </row>
    <row r="645" spans="1:7" ht="15" customHeight="1">
      <c r="A645" s="38">
        <f>1+A641</f>
        <v>401</v>
      </c>
      <c r="B645" s="1" t="s">
        <v>1252</v>
      </c>
      <c r="C645" s="2" t="s">
        <v>224</v>
      </c>
      <c r="D645" s="3">
        <v>900</v>
      </c>
      <c r="E645" s="5" t="e">
        <f>IF(AND(D645&gt;1,#REF!&gt;1,#REF!&lt;&gt;D645),D645/#REF!-1," ")</f>
        <v>#REF!</v>
      </c>
      <c r="F645" s="29"/>
      <c r="G645" s="7" t="s">
        <v>2282</v>
      </c>
    </row>
    <row r="646" spans="1:6" ht="15" customHeight="1">
      <c r="A646" s="27">
        <f>1+A645</f>
        <v>402</v>
      </c>
      <c r="B646" s="4" t="s">
        <v>1947</v>
      </c>
      <c r="C646" s="2" t="s">
        <v>212</v>
      </c>
      <c r="D646" s="3">
        <v>130</v>
      </c>
      <c r="E646" s="5" t="e">
        <f>IF(AND(D646&gt;1,#REF!&gt;1,#REF!&lt;&gt;D646),D646/#REF!-1," ")</f>
        <v>#REF!</v>
      </c>
      <c r="F646" s="29"/>
    </row>
    <row r="647" spans="1:6" ht="14.25">
      <c r="A647" s="27">
        <f>1+A646</f>
        <v>403</v>
      </c>
      <c r="B647" s="4" t="s">
        <v>3181</v>
      </c>
      <c r="C647" s="2" t="s">
        <v>3127</v>
      </c>
      <c r="D647" s="3">
        <f>D648+D649+D650</f>
        <v>800</v>
      </c>
      <c r="E647" s="5" t="e">
        <f>IF(AND(D647&gt;1,#REF!&gt;1,#REF!&lt;&gt;D647),D647/#REF!-1," ")</f>
        <v>#REF!</v>
      </c>
      <c r="F647" s="29"/>
    </row>
    <row r="648" spans="1:6" ht="18" customHeight="1">
      <c r="A648" s="27" t="s">
        <v>514</v>
      </c>
      <c r="B648" s="1" t="s">
        <v>848</v>
      </c>
      <c r="C648" s="2" t="s">
        <v>215</v>
      </c>
      <c r="D648" s="3">
        <v>240</v>
      </c>
      <c r="E648" s="5" t="e">
        <f>IF(AND(D648&gt;1,#REF!&gt;1,#REF!&lt;&gt;D648),D648/#REF!-1," ")</f>
        <v>#REF!</v>
      </c>
      <c r="F648" s="29"/>
    </row>
    <row r="649" spans="1:6" ht="32.25" customHeight="1">
      <c r="A649" s="27" t="s">
        <v>515</v>
      </c>
      <c r="B649" s="1" t="s">
        <v>629</v>
      </c>
      <c r="C649" s="2" t="s">
        <v>224</v>
      </c>
      <c r="D649" s="3">
        <v>400</v>
      </c>
      <c r="E649" s="5" t="e">
        <f>IF(AND(D649&gt;1,#REF!&gt;1,#REF!&lt;&gt;D649),D649/#REF!-1," ")</f>
        <v>#REF!</v>
      </c>
      <c r="F649" s="29"/>
    </row>
    <row r="650" spans="1:6" ht="43.5" customHeight="1">
      <c r="A650" s="27" t="s">
        <v>516</v>
      </c>
      <c r="B650" s="1" t="s">
        <v>619</v>
      </c>
      <c r="C650" s="2" t="s">
        <v>3127</v>
      </c>
      <c r="D650" s="3">
        <v>160</v>
      </c>
      <c r="E650" s="5" t="e">
        <f>IF(AND(D650&gt;1,#REF!&gt;1,#REF!&lt;&gt;D650),D650/#REF!-1," ")</f>
        <v>#REF!</v>
      </c>
      <c r="F650" s="29"/>
    </row>
    <row r="651" spans="1:7" ht="27">
      <c r="A651" s="38">
        <f>1+A647</f>
        <v>404</v>
      </c>
      <c r="B651" s="1" t="s">
        <v>849</v>
      </c>
      <c r="C651" s="2" t="s">
        <v>215</v>
      </c>
      <c r="D651" s="3">
        <v>110</v>
      </c>
      <c r="E651" s="5" t="e">
        <f>IF(AND(D651&gt;1,#REF!&gt;1,#REF!&lt;&gt;D651),D651/#REF!-1," ")</f>
        <v>#REF!</v>
      </c>
      <c r="F651" s="29"/>
      <c r="G651" s="7" t="s">
        <v>2282</v>
      </c>
    </row>
    <row r="652" spans="1:6" ht="17.25" customHeight="1">
      <c r="A652" s="38" t="s">
        <v>95</v>
      </c>
      <c r="B652" s="1" t="s">
        <v>849</v>
      </c>
      <c r="C652" s="2" t="s">
        <v>215</v>
      </c>
      <c r="D652" s="3">
        <v>110</v>
      </c>
      <c r="E652" s="5"/>
      <c r="F652" s="29" t="s">
        <v>96</v>
      </c>
    </row>
    <row r="653" spans="1:6" ht="50.25" customHeight="1">
      <c r="A653" s="27">
        <f>1+A651</f>
        <v>405</v>
      </c>
      <c r="B653" s="4" t="s">
        <v>236</v>
      </c>
      <c r="C653" s="2" t="s">
        <v>211</v>
      </c>
      <c r="D653" s="3">
        <v>380</v>
      </c>
      <c r="E653" s="5" t="e">
        <f>IF(AND(D653&gt;1,#REF!&gt;1,#REF!&lt;&gt;D653),D653/#REF!-1," ")</f>
        <v>#REF!</v>
      </c>
      <c r="F653" s="29"/>
    </row>
    <row r="654" spans="1:8" s="106" customFormat="1" ht="50.25" customHeight="1">
      <c r="A654" s="27">
        <f aca="true" t="shared" si="18" ref="A654:A664">1+A653</f>
        <v>406</v>
      </c>
      <c r="B654" s="4" t="s">
        <v>237</v>
      </c>
      <c r="C654" s="2" t="s">
        <v>211</v>
      </c>
      <c r="D654" s="3">
        <v>260</v>
      </c>
      <c r="E654" s="5" t="e">
        <f>IF(AND(D654&gt;1,#REF!&gt;1,#REF!&lt;&gt;D654),D654/#REF!-1," ")</f>
        <v>#REF!</v>
      </c>
      <c r="F654" s="29"/>
      <c r="H654" s="107"/>
    </row>
    <row r="655" spans="1:7" ht="17.25" customHeight="1">
      <c r="A655" s="27">
        <f t="shared" si="18"/>
        <v>407</v>
      </c>
      <c r="B655" s="4" t="s">
        <v>987</v>
      </c>
      <c r="C655" s="2" t="s">
        <v>211</v>
      </c>
      <c r="D655" s="3">
        <v>240</v>
      </c>
      <c r="E655" s="5" t="e">
        <f>IF(AND(D655&gt;1,#REF!&gt;1,#REF!&lt;&gt;D655),D655/#REF!-1," ")</f>
        <v>#REF!</v>
      </c>
      <c r="F655" s="29"/>
      <c r="G655" s="32"/>
    </row>
    <row r="656" spans="1:7" ht="18" customHeight="1">
      <c r="A656" s="27">
        <f t="shared" si="18"/>
        <v>408</v>
      </c>
      <c r="B656" s="4" t="s">
        <v>994</v>
      </c>
      <c r="C656" s="2" t="s">
        <v>212</v>
      </c>
      <c r="D656" s="3">
        <v>500</v>
      </c>
      <c r="E656" s="5" t="e">
        <f>IF(AND(D656&gt;1,#REF!&gt;1,#REF!&lt;&gt;D656),D656/#REF!-1," ")</f>
        <v>#REF!</v>
      </c>
      <c r="F656" s="29"/>
      <c r="G656" s="11"/>
    </row>
    <row r="657" spans="1:7" ht="22.5" customHeight="1">
      <c r="A657" s="27">
        <f t="shared" si="18"/>
        <v>409</v>
      </c>
      <c r="B657" s="4" t="s">
        <v>52</v>
      </c>
      <c r="C657" s="2" t="s">
        <v>212</v>
      </c>
      <c r="D657" s="3">
        <v>500</v>
      </c>
      <c r="E657" s="5" t="e">
        <f>IF(AND(D657&gt;1,#REF!&gt;1,#REF!&lt;&gt;D657),D657/#REF!-1," ")</f>
        <v>#REF!</v>
      </c>
      <c r="F657" s="29"/>
      <c r="G657" s="32"/>
    </row>
    <row r="658" spans="1:7" ht="19.5" customHeight="1">
      <c r="A658" s="27">
        <f t="shared" si="18"/>
        <v>410</v>
      </c>
      <c r="B658" s="4" t="s">
        <v>51</v>
      </c>
      <c r="C658" s="2" t="s">
        <v>212</v>
      </c>
      <c r="D658" s="3">
        <v>300</v>
      </c>
      <c r="E658" s="5" t="e">
        <f>IF(AND(D658&gt;1,#REF!&gt;1,#REF!&lt;&gt;D658),D658/#REF!-1," ")</f>
        <v>#REF!</v>
      </c>
      <c r="F658" s="29"/>
      <c r="G658" s="32"/>
    </row>
    <row r="659" spans="1:6" ht="17.25" customHeight="1">
      <c r="A659" s="27">
        <f t="shared" si="18"/>
        <v>411</v>
      </c>
      <c r="B659" s="4" t="s">
        <v>49</v>
      </c>
      <c r="C659" s="2" t="s">
        <v>212</v>
      </c>
      <c r="D659" s="3">
        <v>1500</v>
      </c>
      <c r="E659" s="5" t="e">
        <f>IF(AND(D659&gt;1,#REF!&gt;1,#REF!&lt;&gt;D659),D659/#REF!-1," ")</f>
        <v>#REF!</v>
      </c>
      <c r="F659" s="29"/>
    </row>
    <row r="660" spans="1:6" ht="19.5" customHeight="1">
      <c r="A660" s="27">
        <f t="shared" si="18"/>
        <v>412</v>
      </c>
      <c r="B660" s="4" t="s">
        <v>50</v>
      </c>
      <c r="C660" s="2" t="s">
        <v>212</v>
      </c>
      <c r="D660" s="3">
        <v>1200</v>
      </c>
      <c r="E660" s="5" t="e">
        <f>IF(AND(D660&gt;1,#REF!&gt;1,#REF!&lt;&gt;D660),D660/#REF!-1," ")</f>
        <v>#REF!</v>
      </c>
      <c r="F660" s="29"/>
    </row>
    <row r="661" spans="1:6" ht="18.75" customHeight="1">
      <c r="A661" s="27">
        <f t="shared" si="18"/>
        <v>413</v>
      </c>
      <c r="B661" s="1" t="s">
        <v>1005</v>
      </c>
      <c r="C661" s="2" t="s">
        <v>212</v>
      </c>
      <c r="D661" s="3">
        <v>130</v>
      </c>
      <c r="E661" s="5" t="e">
        <f>IF(AND(D661&gt;1,#REF!&gt;1,#REF!&lt;&gt;D661),D661/#REF!-1," ")</f>
        <v>#REF!</v>
      </c>
      <c r="F661" s="29"/>
    </row>
    <row r="662" spans="1:6" ht="18" customHeight="1">
      <c r="A662" s="27">
        <f t="shared" si="18"/>
        <v>414</v>
      </c>
      <c r="B662" s="1" t="s">
        <v>993</v>
      </c>
      <c r="C662" s="2" t="s">
        <v>212</v>
      </c>
      <c r="D662" s="3">
        <v>470</v>
      </c>
      <c r="E662" s="5" t="e">
        <f>IF(AND(D662&gt;1,#REF!&gt;1,#REF!&lt;&gt;D662),D662/#REF!-1," ")</f>
        <v>#REF!</v>
      </c>
      <c r="F662" s="29"/>
    </row>
    <row r="663" spans="1:6" ht="18" customHeight="1">
      <c r="A663" s="27">
        <f t="shared" si="18"/>
        <v>415</v>
      </c>
      <c r="B663" s="28" t="s">
        <v>1950</v>
      </c>
      <c r="C663" s="34"/>
      <c r="D663" s="3"/>
      <c r="E663" s="5" t="e">
        <f>IF(AND(D663&gt;1,#REF!&gt;1,#REF!&lt;&gt;D663),D663/#REF!-1," ")</f>
        <v>#REF!</v>
      </c>
      <c r="F663" s="29"/>
    </row>
    <row r="664" spans="1:6" ht="18" customHeight="1">
      <c r="A664" s="27">
        <f t="shared" si="18"/>
        <v>416</v>
      </c>
      <c r="B664" s="33" t="s">
        <v>2260</v>
      </c>
      <c r="C664" s="2" t="s">
        <v>833</v>
      </c>
      <c r="D664" s="3">
        <v>5980</v>
      </c>
      <c r="E664" s="5" t="e">
        <f>IF(AND(D664&gt;1,#REF!&gt;1,#REF!&lt;&gt;D664),D664/#REF!-1," ")</f>
        <v>#REF!</v>
      </c>
      <c r="F664" s="29"/>
    </row>
    <row r="665" spans="1:6" ht="18" customHeight="1">
      <c r="A665" s="27" t="s">
        <v>1168</v>
      </c>
      <c r="B665" s="1" t="s">
        <v>3151</v>
      </c>
      <c r="C665" s="2" t="s">
        <v>249</v>
      </c>
      <c r="D665" s="3">
        <v>800</v>
      </c>
      <c r="E665" s="5"/>
      <c r="F665" s="29"/>
    </row>
    <row r="666" spans="1:6" ht="14.25">
      <c r="A666" s="27" t="s">
        <v>1169</v>
      </c>
      <c r="B666" s="1" t="s">
        <v>1201</v>
      </c>
      <c r="C666" s="2" t="s">
        <v>250</v>
      </c>
      <c r="D666" s="3">
        <f>600*4</f>
        <v>2400</v>
      </c>
      <c r="E666" s="5"/>
      <c r="F666" s="29"/>
    </row>
    <row r="667" spans="1:6" ht="14.25">
      <c r="A667" s="27" t="s">
        <v>1170</v>
      </c>
      <c r="B667" s="1" t="s">
        <v>3152</v>
      </c>
      <c r="C667" s="2" t="s">
        <v>212</v>
      </c>
      <c r="D667" s="3">
        <v>150</v>
      </c>
      <c r="E667" s="5"/>
      <c r="F667" s="29"/>
    </row>
    <row r="668" spans="1:6" ht="14.25">
      <c r="A668" s="27" t="s">
        <v>1171</v>
      </c>
      <c r="B668" s="1" t="s">
        <v>3153</v>
      </c>
      <c r="C668" s="2" t="s">
        <v>211</v>
      </c>
      <c r="D668" s="3">
        <v>510</v>
      </c>
      <c r="E668" s="5"/>
      <c r="F668" s="29"/>
    </row>
    <row r="669" spans="1:6" ht="14.25">
      <c r="A669" s="27" t="s">
        <v>1172</v>
      </c>
      <c r="B669" s="1" t="s">
        <v>3154</v>
      </c>
      <c r="C669" s="2" t="s">
        <v>211</v>
      </c>
      <c r="D669" s="3">
        <v>280</v>
      </c>
      <c r="E669" s="5"/>
      <c r="F669" s="29"/>
    </row>
    <row r="670" spans="1:6" ht="14.25">
      <c r="A670" s="27" t="s">
        <v>1173</v>
      </c>
      <c r="B670" s="1" t="s">
        <v>3155</v>
      </c>
      <c r="C670" s="2" t="s">
        <v>211</v>
      </c>
      <c r="D670" s="3">
        <v>200</v>
      </c>
      <c r="E670" s="5"/>
      <c r="F670" s="29"/>
    </row>
    <row r="671" spans="1:6" ht="27">
      <c r="A671" s="27" t="s">
        <v>1174</v>
      </c>
      <c r="B671" s="1" t="s">
        <v>1205</v>
      </c>
      <c r="C671" s="2" t="s">
        <v>213</v>
      </c>
      <c r="D671" s="3">
        <v>1230</v>
      </c>
      <c r="E671" s="5"/>
      <c r="F671" s="29"/>
    </row>
    <row r="672" spans="1:6" ht="14.25">
      <c r="A672" s="27" t="s">
        <v>1175</v>
      </c>
      <c r="B672" s="1" t="s">
        <v>1177</v>
      </c>
      <c r="C672" s="2" t="s">
        <v>212</v>
      </c>
      <c r="D672" s="3">
        <v>130</v>
      </c>
      <c r="E672" s="5"/>
      <c r="F672" s="29"/>
    </row>
    <row r="673" spans="1:6" ht="14.25">
      <c r="A673" s="27" t="s">
        <v>1102</v>
      </c>
      <c r="B673" s="1" t="s">
        <v>3157</v>
      </c>
      <c r="C673" s="2" t="s">
        <v>212</v>
      </c>
      <c r="D673" s="3">
        <v>260</v>
      </c>
      <c r="E673" s="5"/>
      <c r="F673" s="29"/>
    </row>
    <row r="674" spans="1:6" ht="14.25">
      <c r="A674" s="27" t="s">
        <v>428</v>
      </c>
      <c r="B674" s="1" t="s">
        <v>3158</v>
      </c>
      <c r="C674" s="2" t="s">
        <v>211</v>
      </c>
      <c r="D674" s="3">
        <v>520</v>
      </c>
      <c r="E674" s="5"/>
      <c r="F674" s="29"/>
    </row>
    <row r="675" spans="1:6" ht="40.5">
      <c r="A675" s="38">
        <f>1+A664</f>
        <v>417</v>
      </c>
      <c r="B675" s="33" t="s">
        <v>2261</v>
      </c>
      <c r="C675" s="2" t="s">
        <v>833</v>
      </c>
      <c r="D675" s="3">
        <v>5960</v>
      </c>
      <c r="E675" s="5"/>
      <c r="F675" s="29"/>
    </row>
    <row r="676" spans="1:6" ht="14.25">
      <c r="A676" s="27" t="s">
        <v>1179</v>
      </c>
      <c r="B676" s="1" t="s">
        <v>3151</v>
      </c>
      <c r="C676" s="2" t="s">
        <v>249</v>
      </c>
      <c r="D676" s="3">
        <v>800</v>
      </c>
      <c r="E676" s="5"/>
      <c r="F676" s="29"/>
    </row>
    <row r="677" spans="1:6" ht="14.25">
      <c r="A677" s="27" t="s">
        <v>1180</v>
      </c>
      <c r="B677" s="1" t="s">
        <v>1201</v>
      </c>
      <c r="C677" s="2" t="s">
        <v>250</v>
      </c>
      <c r="D677" s="3">
        <f>600*4</f>
        <v>2400</v>
      </c>
      <c r="E677" s="5"/>
      <c r="F677" s="29"/>
    </row>
    <row r="678" spans="1:6" ht="14.25">
      <c r="A678" s="27" t="s">
        <v>1181</v>
      </c>
      <c r="B678" s="1" t="s">
        <v>3152</v>
      </c>
      <c r="C678" s="2" t="s">
        <v>212</v>
      </c>
      <c r="D678" s="3">
        <v>150</v>
      </c>
      <c r="E678" s="5"/>
      <c r="F678" s="29"/>
    </row>
    <row r="679" spans="1:6" ht="14.25">
      <c r="A679" s="27" t="s">
        <v>1182</v>
      </c>
      <c r="B679" s="1" t="s">
        <v>3153</v>
      </c>
      <c r="C679" s="2" t="s">
        <v>211</v>
      </c>
      <c r="D679" s="3">
        <v>510</v>
      </c>
      <c r="E679" s="5"/>
      <c r="F679" s="29"/>
    </row>
    <row r="680" spans="1:6" ht="14.25">
      <c r="A680" s="27" t="s">
        <v>1183</v>
      </c>
      <c r="B680" s="1" t="s">
        <v>3154</v>
      </c>
      <c r="C680" s="2" t="s">
        <v>211</v>
      </c>
      <c r="D680" s="3">
        <v>280</v>
      </c>
      <c r="E680" s="5"/>
      <c r="F680" s="29"/>
    </row>
    <row r="681" spans="1:6" ht="14.25">
      <c r="A681" s="27" t="s">
        <v>1184</v>
      </c>
      <c r="B681" s="1" t="s">
        <v>3155</v>
      </c>
      <c r="C681" s="2" t="s">
        <v>211</v>
      </c>
      <c r="D681" s="3">
        <v>200</v>
      </c>
      <c r="E681" s="5"/>
      <c r="F681" s="29"/>
    </row>
    <row r="682" spans="1:6" ht="27">
      <c r="A682" s="27" t="s">
        <v>1185</v>
      </c>
      <c r="B682" s="1" t="s">
        <v>1205</v>
      </c>
      <c r="C682" s="2" t="s">
        <v>213</v>
      </c>
      <c r="D682" s="3">
        <v>1230</v>
      </c>
      <c r="E682" s="5"/>
      <c r="F682" s="29"/>
    </row>
    <row r="683" spans="1:6" ht="14.25">
      <c r="A683" s="27" t="s">
        <v>1186</v>
      </c>
      <c r="B683" s="1" t="s">
        <v>3156</v>
      </c>
      <c r="C683" s="2" t="s">
        <v>212</v>
      </c>
      <c r="D683" s="3">
        <v>130</v>
      </c>
      <c r="E683" s="5"/>
      <c r="F683" s="29"/>
    </row>
    <row r="684" spans="1:6" ht="14.25">
      <c r="A684" s="27" t="s">
        <v>429</v>
      </c>
      <c r="B684" s="1" t="s">
        <v>1203</v>
      </c>
      <c r="C684" s="2" t="s">
        <v>212</v>
      </c>
      <c r="D684" s="3">
        <v>240</v>
      </c>
      <c r="E684" s="5"/>
      <c r="F684" s="29"/>
    </row>
    <row r="685" spans="1:6" ht="14.25">
      <c r="A685" s="27" t="s">
        <v>430</v>
      </c>
      <c r="B685" s="1" t="s">
        <v>1204</v>
      </c>
      <c r="C685" s="2" t="s">
        <v>211</v>
      </c>
      <c r="D685" s="3">
        <v>520</v>
      </c>
      <c r="E685" s="5"/>
      <c r="F685" s="29"/>
    </row>
    <row r="686" spans="1:6" ht="40.5">
      <c r="A686" s="38">
        <f>1+A675</f>
        <v>418</v>
      </c>
      <c r="B686" s="33" t="s">
        <v>2262</v>
      </c>
      <c r="C686" s="2" t="s">
        <v>833</v>
      </c>
      <c r="D686" s="3">
        <v>6130</v>
      </c>
      <c r="E686" s="5"/>
      <c r="F686" s="29"/>
    </row>
    <row r="687" spans="1:6" ht="14.25">
      <c r="A687" s="27" t="s">
        <v>517</v>
      </c>
      <c r="B687" s="1" t="s">
        <v>3151</v>
      </c>
      <c r="C687" s="2" t="s">
        <v>249</v>
      </c>
      <c r="D687" s="3">
        <v>800</v>
      </c>
      <c r="E687" s="5"/>
      <c r="F687" s="29"/>
    </row>
    <row r="688" spans="1:6" ht="14.25">
      <c r="A688" s="27" t="s">
        <v>518</v>
      </c>
      <c r="B688" s="1" t="s">
        <v>1201</v>
      </c>
      <c r="C688" s="2" t="s">
        <v>250</v>
      </c>
      <c r="D688" s="3">
        <f>600*4</f>
        <v>2400</v>
      </c>
      <c r="E688" s="5"/>
      <c r="F688" s="29"/>
    </row>
    <row r="689" spans="1:6" ht="14.25">
      <c r="A689" s="27" t="s">
        <v>519</v>
      </c>
      <c r="B689" s="1" t="s">
        <v>1202</v>
      </c>
      <c r="C689" s="2" t="s">
        <v>212</v>
      </c>
      <c r="D689" s="3">
        <v>300</v>
      </c>
      <c r="E689" s="5"/>
      <c r="F689" s="29"/>
    </row>
    <row r="690" spans="1:6" ht="14.25">
      <c r="A690" s="27" t="s">
        <v>520</v>
      </c>
      <c r="B690" s="1" t="s">
        <v>3153</v>
      </c>
      <c r="C690" s="2" t="s">
        <v>211</v>
      </c>
      <c r="D690" s="3">
        <v>510</v>
      </c>
      <c r="E690" s="5"/>
      <c r="F690" s="29"/>
    </row>
    <row r="691" spans="1:6" ht="14.25">
      <c r="A691" s="27" t="s">
        <v>521</v>
      </c>
      <c r="B691" s="1" t="s">
        <v>3154</v>
      </c>
      <c r="C691" s="2" t="s">
        <v>211</v>
      </c>
      <c r="D691" s="3">
        <v>280</v>
      </c>
      <c r="E691" s="5"/>
      <c r="F691" s="29"/>
    </row>
    <row r="692" spans="1:6" ht="14.25">
      <c r="A692" s="27" t="s">
        <v>522</v>
      </c>
      <c r="B692" s="1" t="s">
        <v>3155</v>
      </c>
      <c r="C692" s="2" t="s">
        <v>211</v>
      </c>
      <c r="D692" s="3">
        <v>200</v>
      </c>
      <c r="E692" s="5"/>
      <c r="F692" s="29"/>
    </row>
    <row r="693" spans="1:6" ht="27">
      <c r="A693" s="27" t="s">
        <v>523</v>
      </c>
      <c r="B693" s="1" t="s">
        <v>1205</v>
      </c>
      <c r="C693" s="2" t="s">
        <v>213</v>
      </c>
      <c r="D693" s="3">
        <v>1230</v>
      </c>
      <c r="E693" s="5"/>
      <c r="F693" s="29"/>
    </row>
    <row r="694" spans="1:6" ht="14.25">
      <c r="A694" s="27" t="s">
        <v>524</v>
      </c>
      <c r="B694" s="1" t="s">
        <v>1177</v>
      </c>
      <c r="C694" s="2" t="s">
        <v>212</v>
      </c>
      <c r="D694" s="3">
        <v>130</v>
      </c>
      <c r="E694" s="5"/>
      <c r="F694" s="29"/>
    </row>
    <row r="695" spans="1:6" ht="14.25">
      <c r="A695" s="27" t="s">
        <v>525</v>
      </c>
      <c r="B695" s="1" t="s">
        <v>1203</v>
      </c>
      <c r="C695" s="2" t="s">
        <v>212</v>
      </c>
      <c r="D695" s="3">
        <v>260</v>
      </c>
      <c r="E695" s="5"/>
      <c r="F695" s="29"/>
    </row>
    <row r="696" spans="1:6" ht="14.25">
      <c r="A696" s="27" t="s">
        <v>526</v>
      </c>
      <c r="B696" s="1" t="s">
        <v>1204</v>
      </c>
      <c r="C696" s="2" t="s">
        <v>211</v>
      </c>
      <c r="D696" s="3">
        <v>520</v>
      </c>
      <c r="E696" s="5"/>
      <c r="F696" s="29"/>
    </row>
    <row r="697" spans="1:6" ht="40.5">
      <c r="A697" s="38">
        <f>1+A686</f>
        <v>419</v>
      </c>
      <c r="B697" s="33" t="s">
        <v>1948</v>
      </c>
      <c r="C697" s="34" t="s">
        <v>833</v>
      </c>
      <c r="D697" s="3">
        <v>6130</v>
      </c>
      <c r="E697" s="5" t="e">
        <f>IF(AND(D697&gt;1,#REF!&gt;1,#REF!&lt;&gt;D697),D697/#REF!-1," ")</f>
        <v>#REF!</v>
      </c>
      <c r="F697" s="29"/>
    </row>
    <row r="698" spans="1:6" ht="14.25">
      <c r="A698" s="27" t="s">
        <v>431</v>
      </c>
      <c r="B698" s="1" t="s">
        <v>3151</v>
      </c>
      <c r="C698" s="2" t="s">
        <v>249</v>
      </c>
      <c r="D698" s="3">
        <v>800</v>
      </c>
      <c r="E698" s="5"/>
      <c r="F698" s="29"/>
    </row>
    <row r="699" spans="1:6" ht="14.25">
      <c r="A699" s="27" t="s">
        <v>432</v>
      </c>
      <c r="B699" s="1" t="s">
        <v>1201</v>
      </c>
      <c r="C699" s="2" t="s">
        <v>250</v>
      </c>
      <c r="D699" s="3">
        <f>600*4</f>
        <v>2400</v>
      </c>
      <c r="E699" s="5"/>
      <c r="F699" s="29"/>
    </row>
    <row r="700" spans="1:6" ht="14.25">
      <c r="A700" s="27" t="s">
        <v>433</v>
      </c>
      <c r="B700" s="1" t="s">
        <v>1202</v>
      </c>
      <c r="C700" s="2" t="s">
        <v>212</v>
      </c>
      <c r="D700" s="3">
        <v>300</v>
      </c>
      <c r="E700" s="5"/>
      <c r="F700" s="29"/>
    </row>
    <row r="701" spans="1:6" ht="14.25">
      <c r="A701" s="27" t="s">
        <v>434</v>
      </c>
      <c r="B701" s="1" t="s">
        <v>3153</v>
      </c>
      <c r="C701" s="2" t="s">
        <v>211</v>
      </c>
      <c r="D701" s="3">
        <v>510</v>
      </c>
      <c r="E701" s="5"/>
      <c r="F701" s="29"/>
    </row>
    <row r="702" spans="1:6" ht="14.25">
      <c r="A702" s="27" t="s">
        <v>435</v>
      </c>
      <c r="B702" s="1" t="s">
        <v>3154</v>
      </c>
      <c r="C702" s="2" t="s">
        <v>211</v>
      </c>
      <c r="D702" s="3">
        <v>280</v>
      </c>
      <c r="E702" s="5"/>
      <c r="F702" s="29"/>
    </row>
    <row r="703" spans="1:6" ht="14.25">
      <c r="A703" s="27" t="s">
        <v>436</v>
      </c>
      <c r="B703" s="1" t="s">
        <v>3155</v>
      </c>
      <c r="C703" s="2" t="s">
        <v>211</v>
      </c>
      <c r="D703" s="3">
        <v>200</v>
      </c>
      <c r="E703" s="5"/>
      <c r="F703" s="29"/>
    </row>
    <row r="704" spans="1:6" ht="27">
      <c r="A704" s="27" t="s">
        <v>437</v>
      </c>
      <c r="B704" s="1" t="s">
        <v>1205</v>
      </c>
      <c r="C704" s="2" t="s">
        <v>213</v>
      </c>
      <c r="D704" s="3">
        <v>1230</v>
      </c>
      <c r="E704" s="5"/>
      <c r="F704" s="29"/>
    </row>
    <row r="705" spans="1:6" ht="14.25">
      <c r="A705" s="27" t="s">
        <v>438</v>
      </c>
      <c r="B705" s="1" t="s">
        <v>3156</v>
      </c>
      <c r="C705" s="2" t="s">
        <v>212</v>
      </c>
      <c r="D705" s="3">
        <v>130</v>
      </c>
      <c r="E705" s="5"/>
      <c r="F705" s="29"/>
    </row>
    <row r="706" spans="1:6" ht="14.25">
      <c r="A706" s="27" t="s">
        <v>439</v>
      </c>
      <c r="B706" s="1" t="s">
        <v>1203</v>
      </c>
      <c r="C706" s="2" t="s">
        <v>212</v>
      </c>
      <c r="D706" s="3">
        <v>240</v>
      </c>
      <c r="E706" s="5"/>
      <c r="F706" s="29"/>
    </row>
    <row r="707" spans="1:6" ht="14.25">
      <c r="A707" s="27" t="s">
        <v>440</v>
      </c>
      <c r="B707" s="1" t="s">
        <v>1204</v>
      </c>
      <c r="C707" s="2" t="s">
        <v>211</v>
      </c>
      <c r="D707" s="3">
        <v>520</v>
      </c>
      <c r="E707" s="5"/>
      <c r="F707" s="29"/>
    </row>
    <row r="708" spans="1:6" ht="40.5">
      <c r="A708" s="38">
        <f>1+A697</f>
        <v>420</v>
      </c>
      <c r="B708" s="33" t="s">
        <v>2266</v>
      </c>
      <c r="C708" s="2"/>
      <c r="D708" s="3">
        <v>7930</v>
      </c>
      <c r="E708" s="5"/>
      <c r="F708" s="29"/>
    </row>
    <row r="709" spans="1:6" ht="14.25">
      <c r="A709" s="27" t="s">
        <v>441</v>
      </c>
      <c r="B709" s="1" t="s">
        <v>3151</v>
      </c>
      <c r="C709" s="2" t="s">
        <v>249</v>
      </c>
      <c r="D709" s="3">
        <v>800</v>
      </c>
      <c r="E709" s="5"/>
      <c r="F709" s="29"/>
    </row>
    <row r="710" spans="1:6" ht="14.25">
      <c r="A710" s="27" t="s">
        <v>442</v>
      </c>
      <c r="B710" s="1" t="s">
        <v>1201</v>
      </c>
      <c r="C710" s="2" t="s">
        <v>250</v>
      </c>
      <c r="D710" s="3">
        <f>600*4</f>
        <v>2400</v>
      </c>
      <c r="E710" s="5"/>
      <c r="F710" s="29"/>
    </row>
    <row r="711" spans="1:6" ht="14.25">
      <c r="A711" s="27" t="s">
        <v>443</v>
      </c>
      <c r="B711" s="1" t="s">
        <v>1206</v>
      </c>
      <c r="C711" s="2" t="s">
        <v>212</v>
      </c>
      <c r="D711" s="3">
        <v>2100</v>
      </c>
      <c r="E711" s="5"/>
      <c r="F711" s="29"/>
    </row>
    <row r="712" spans="1:6" ht="14.25">
      <c r="A712" s="27" t="s">
        <v>444</v>
      </c>
      <c r="B712" s="1" t="s">
        <v>3153</v>
      </c>
      <c r="C712" s="2" t="s">
        <v>211</v>
      </c>
      <c r="D712" s="3">
        <v>510</v>
      </c>
      <c r="E712" s="5" t="e">
        <f>IF(AND(D712&gt;1,#REF!&gt;1,#REF!&lt;&gt;D712),D712/#REF!-1," ")</f>
        <v>#REF!</v>
      </c>
      <c r="F712" s="29"/>
    </row>
    <row r="713" spans="1:6" ht="14.25">
      <c r="A713" s="27" t="s">
        <v>445</v>
      </c>
      <c r="B713" s="1" t="s">
        <v>3154</v>
      </c>
      <c r="C713" s="2" t="s">
        <v>211</v>
      </c>
      <c r="D713" s="3">
        <v>280</v>
      </c>
      <c r="E713" s="5"/>
      <c r="F713" s="29"/>
    </row>
    <row r="714" spans="1:6" ht="14.25">
      <c r="A714" s="27" t="s">
        <v>446</v>
      </c>
      <c r="B714" s="1" t="s">
        <v>3155</v>
      </c>
      <c r="C714" s="2" t="s">
        <v>211</v>
      </c>
      <c r="D714" s="3">
        <v>200</v>
      </c>
      <c r="E714" s="5"/>
      <c r="F714" s="29"/>
    </row>
    <row r="715" spans="1:6" ht="27">
      <c r="A715" s="27" t="s">
        <v>447</v>
      </c>
      <c r="B715" s="1" t="s">
        <v>1207</v>
      </c>
      <c r="C715" s="2" t="s">
        <v>213</v>
      </c>
      <c r="D715" s="3">
        <v>1230</v>
      </c>
      <c r="E715" s="5"/>
      <c r="F715" s="29"/>
    </row>
    <row r="716" spans="1:6" ht="14.25">
      <c r="A716" s="27" t="s">
        <v>448</v>
      </c>
      <c r="B716" s="1" t="s">
        <v>1177</v>
      </c>
      <c r="C716" s="2" t="s">
        <v>212</v>
      </c>
      <c r="D716" s="3">
        <v>130</v>
      </c>
      <c r="E716" s="5"/>
      <c r="F716" s="29"/>
    </row>
    <row r="717" spans="1:6" ht="14.25">
      <c r="A717" s="27" t="s">
        <v>449</v>
      </c>
      <c r="B717" s="1" t="s">
        <v>1203</v>
      </c>
      <c r="C717" s="2" t="s">
        <v>212</v>
      </c>
      <c r="D717" s="3">
        <v>260</v>
      </c>
      <c r="E717" s="5"/>
      <c r="F717" s="29"/>
    </row>
    <row r="718" spans="1:6" ht="14.25">
      <c r="A718" s="27" t="s">
        <v>450</v>
      </c>
      <c r="B718" s="1" t="s">
        <v>1204</v>
      </c>
      <c r="C718" s="2" t="s">
        <v>211</v>
      </c>
      <c r="D718" s="3">
        <v>520</v>
      </c>
      <c r="E718" s="5"/>
      <c r="F718" s="29"/>
    </row>
    <row r="719" spans="1:6" ht="40.5">
      <c r="A719" s="38">
        <f>1+A708</f>
        <v>421</v>
      </c>
      <c r="B719" s="33" t="s">
        <v>2267</v>
      </c>
      <c r="C719" s="2" t="s">
        <v>833</v>
      </c>
      <c r="D719" s="3">
        <v>7910</v>
      </c>
      <c r="E719" s="5" t="e">
        <f>IF(AND(D719&gt;1,#REF!&gt;1,#REF!&lt;&gt;D719),D719/#REF!-1," ")</f>
        <v>#REF!</v>
      </c>
      <c r="F719" s="29"/>
    </row>
    <row r="720" spans="1:6" ht="14.25">
      <c r="A720" s="27" t="s">
        <v>1187</v>
      </c>
      <c r="B720" s="1" t="s">
        <v>3151</v>
      </c>
      <c r="C720" s="2" t="s">
        <v>249</v>
      </c>
      <c r="D720" s="3">
        <v>800</v>
      </c>
      <c r="E720" s="5"/>
      <c r="F720" s="29"/>
    </row>
    <row r="721" spans="1:6" ht="14.25">
      <c r="A721" s="27" t="s">
        <v>1188</v>
      </c>
      <c r="B721" s="1" t="s">
        <v>1201</v>
      </c>
      <c r="C721" s="2" t="s">
        <v>250</v>
      </c>
      <c r="D721" s="3">
        <f>600*4</f>
        <v>2400</v>
      </c>
      <c r="E721" s="5"/>
      <c r="F721" s="29"/>
    </row>
    <row r="722" spans="1:6" ht="14.25">
      <c r="A722" s="27" t="s">
        <v>1189</v>
      </c>
      <c r="B722" s="1" t="s">
        <v>1206</v>
      </c>
      <c r="C722" s="2" t="s">
        <v>212</v>
      </c>
      <c r="D722" s="3">
        <v>2100</v>
      </c>
      <c r="E722" s="5"/>
      <c r="F722" s="29"/>
    </row>
    <row r="723" spans="1:6" ht="14.25">
      <c r="A723" s="27" t="s">
        <v>1190</v>
      </c>
      <c r="B723" s="1" t="s">
        <v>3153</v>
      </c>
      <c r="C723" s="2" t="s">
        <v>211</v>
      </c>
      <c r="D723" s="3">
        <v>510</v>
      </c>
      <c r="E723" s="5"/>
      <c r="F723" s="29"/>
    </row>
    <row r="724" spans="1:6" ht="14.25">
      <c r="A724" s="27" t="s">
        <v>1191</v>
      </c>
      <c r="B724" s="1" t="s">
        <v>3154</v>
      </c>
      <c r="C724" s="2" t="s">
        <v>211</v>
      </c>
      <c r="D724" s="3">
        <v>280</v>
      </c>
      <c r="E724" s="5"/>
      <c r="F724" s="29"/>
    </row>
    <row r="725" spans="1:6" ht="14.25">
      <c r="A725" s="27" t="s">
        <v>1192</v>
      </c>
      <c r="B725" s="1" t="s">
        <v>3155</v>
      </c>
      <c r="C725" s="2" t="s">
        <v>211</v>
      </c>
      <c r="D725" s="3">
        <v>200</v>
      </c>
      <c r="E725" s="5"/>
      <c r="F725" s="29"/>
    </row>
    <row r="726" spans="1:6" ht="27">
      <c r="A726" s="27" t="s">
        <v>1193</v>
      </c>
      <c r="B726" s="1" t="s">
        <v>1207</v>
      </c>
      <c r="C726" s="2" t="s">
        <v>213</v>
      </c>
      <c r="D726" s="3">
        <v>1230</v>
      </c>
      <c r="E726" s="5"/>
      <c r="F726" s="29"/>
    </row>
    <row r="727" spans="1:6" ht="14.25">
      <c r="A727" s="27" t="s">
        <v>527</v>
      </c>
      <c r="B727" s="1" t="s">
        <v>1177</v>
      </c>
      <c r="C727" s="2" t="s">
        <v>212</v>
      </c>
      <c r="D727" s="3">
        <v>130</v>
      </c>
      <c r="E727" s="5"/>
      <c r="F727" s="29"/>
    </row>
    <row r="728" spans="1:6" ht="14.25">
      <c r="A728" s="27" t="s">
        <v>528</v>
      </c>
      <c r="B728" s="1" t="s">
        <v>1203</v>
      </c>
      <c r="C728" s="2" t="s">
        <v>212</v>
      </c>
      <c r="D728" s="3">
        <v>240</v>
      </c>
      <c r="E728" s="5"/>
      <c r="F728" s="29"/>
    </row>
    <row r="729" spans="1:6" ht="14.25">
      <c r="A729" s="27" t="s">
        <v>529</v>
      </c>
      <c r="B729" s="1" t="s">
        <v>1203</v>
      </c>
      <c r="C729" s="2" t="s">
        <v>212</v>
      </c>
      <c r="D729" s="3">
        <v>260</v>
      </c>
      <c r="E729" s="5"/>
      <c r="F729" s="29"/>
    </row>
    <row r="730" spans="1:6" ht="14.25">
      <c r="A730" s="27" t="s">
        <v>530</v>
      </c>
      <c r="B730" s="1" t="s">
        <v>1204</v>
      </c>
      <c r="C730" s="2" t="s">
        <v>211</v>
      </c>
      <c r="D730" s="3">
        <v>520</v>
      </c>
      <c r="E730" s="5"/>
      <c r="F730" s="29"/>
    </row>
    <row r="731" spans="1:6" ht="14.25">
      <c r="A731" s="27"/>
      <c r="B731" s="33" t="s">
        <v>3193</v>
      </c>
      <c r="C731" s="2"/>
      <c r="D731" s="3"/>
      <c r="E731" s="5"/>
      <c r="F731" s="29"/>
    </row>
    <row r="732" spans="1:6" ht="27">
      <c r="A732" s="38">
        <f>1+A719</f>
        <v>422</v>
      </c>
      <c r="B732" s="33" t="s">
        <v>1959</v>
      </c>
      <c r="C732" s="2" t="s">
        <v>833</v>
      </c>
      <c r="D732" s="3">
        <v>4510</v>
      </c>
      <c r="E732" s="5"/>
      <c r="F732" s="29"/>
    </row>
    <row r="733" spans="1:6" ht="14.25">
      <c r="A733" s="27" t="s">
        <v>1194</v>
      </c>
      <c r="B733" s="1" t="s">
        <v>3151</v>
      </c>
      <c r="C733" s="2" t="s">
        <v>249</v>
      </c>
      <c r="D733" s="3">
        <v>800</v>
      </c>
      <c r="E733" s="5" t="e">
        <f>IF(AND(D733&gt;1,#REF!&gt;1,#REF!&lt;&gt;D733),D733/#REF!-1," ")</f>
        <v>#REF!</v>
      </c>
      <c r="F733" s="29"/>
    </row>
    <row r="734" spans="1:6" ht="14.25">
      <c r="A734" s="27" t="s">
        <v>1195</v>
      </c>
      <c r="B734" s="1" t="s">
        <v>1208</v>
      </c>
      <c r="C734" s="2" t="s">
        <v>250</v>
      </c>
      <c r="D734" s="3">
        <f>600*4</f>
        <v>2400</v>
      </c>
      <c r="E734" s="5" t="e">
        <f>IF(AND(D734&gt;1,#REF!&gt;1,#REF!&lt;&gt;D734),D734/#REF!-1," ")</f>
        <v>#REF!</v>
      </c>
      <c r="F734" s="29"/>
    </row>
    <row r="735" spans="1:6" ht="14.25">
      <c r="A735" s="27" t="s">
        <v>1196</v>
      </c>
      <c r="B735" s="1" t="s">
        <v>1209</v>
      </c>
      <c r="C735" s="2" t="s">
        <v>212</v>
      </c>
      <c r="D735" s="3">
        <v>750</v>
      </c>
      <c r="E735" s="5" t="e">
        <f>IF(AND(D735&gt;1,#REF!&gt;1,#REF!&lt;&gt;D735),D735/#REF!-1," ")</f>
        <v>#REF!</v>
      </c>
      <c r="F735" s="29"/>
    </row>
    <row r="736" spans="1:6" ht="14.25">
      <c r="A736" s="27" t="s">
        <v>1197</v>
      </c>
      <c r="B736" s="1" t="s">
        <v>3154</v>
      </c>
      <c r="C736" s="2" t="s">
        <v>211</v>
      </c>
      <c r="D736" s="3">
        <v>280</v>
      </c>
      <c r="E736" s="5"/>
      <c r="F736" s="29"/>
    </row>
    <row r="737" spans="1:6" ht="14.25">
      <c r="A737" s="27" t="s">
        <v>1198</v>
      </c>
      <c r="B737" s="1" t="s">
        <v>3155</v>
      </c>
      <c r="C737" s="2" t="s">
        <v>211</v>
      </c>
      <c r="D737" s="3">
        <v>200</v>
      </c>
      <c r="E737" s="5"/>
      <c r="F737" s="29"/>
    </row>
    <row r="738" spans="1:6" ht="27">
      <c r="A738" s="27" t="s">
        <v>1199</v>
      </c>
      <c r="B738" s="1" t="s">
        <v>1210</v>
      </c>
      <c r="C738" s="2" t="s">
        <v>213</v>
      </c>
      <c r="D738" s="3">
        <v>820</v>
      </c>
      <c r="E738" s="5"/>
      <c r="F738" s="29"/>
    </row>
    <row r="739" spans="1:6" ht="14.25">
      <c r="A739" s="27" t="s">
        <v>1200</v>
      </c>
      <c r="B739" s="1" t="s">
        <v>1211</v>
      </c>
      <c r="C739" s="2" t="s">
        <v>213</v>
      </c>
      <c r="D739" s="3">
        <v>260</v>
      </c>
      <c r="E739" s="5"/>
      <c r="F739" s="29"/>
    </row>
    <row r="740" spans="1:6" ht="27">
      <c r="A740" s="38">
        <f>1+A732</f>
        <v>423</v>
      </c>
      <c r="B740" s="33" t="s">
        <v>3190</v>
      </c>
      <c r="C740" s="2" t="s">
        <v>833</v>
      </c>
      <c r="D740" s="3">
        <v>9380</v>
      </c>
      <c r="E740" s="5" t="e">
        <f>IF(AND(D740&gt;1,#REF!&gt;1,#REF!&lt;&gt;D740),D740/#REF!-1," ")</f>
        <v>#REF!</v>
      </c>
      <c r="F740" s="29"/>
    </row>
    <row r="741" spans="1:6" ht="14.25">
      <c r="A741" s="27" t="s">
        <v>531</v>
      </c>
      <c r="B741" s="1" t="s">
        <v>3151</v>
      </c>
      <c r="C741" s="2" t="s">
        <v>249</v>
      </c>
      <c r="D741" s="3">
        <v>800</v>
      </c>
      <c r="E741" s="5"/>
      <c r="F741" s="29"/>
    </row>
    <row r="742" spans="1:6" ht="14.25">
      <c r="A742" s="27" t="s">
        <v>532</v>
      </c>
      <c r="B742" s="1" t="s">
        <v>1212</v>
      </c>
      <c r="C742" s="2" t="s">
        <v>250</v>
      </c>
      <c r="D742" s="3">
        <f>600*6</f>
        <v>3600</v>
      </c>
      <c r="E742" s="5"/>
      <c r="F742" s="29"/>
    </row>
    <row r="743" spans="1:6" ht="14.25">
      <c r="A743" s="27" t="s">
        <v>533</v>
      </c>
      <c r="B743" s="1" t="s">
        <v>1213</v>
      </c>
      <c r="C743" s="2" t="s">
        <v>212</v>
      </c>
      <c r="D743" s="3">
        <v>1500</v>
      </c>
      <c r="E743" s="5"/>
      <c r="F743" s="29"/>
    </row>
    <row r="744" spans="1:6" ht="14.25">
      <c r="A744" s="27" t="s">
        <v>534</v>
      </c>
      <c r="B744" s="1" t="s">
        <v>3153</v>
      </c>
      <c r="C744" s="2" t="s">
        <v>211</v>
      </c>
      <c r="D744" s="3">
        <v>510</v>
      </c>
      <c r="E744" s="5"/>
      <c r="F744" s="29"/>
    </row>
    <row r="745" spans="1:6" ht="14.25">
      <c r="A745" s="27" t="s">
        <v>535</v>
      </c>
      <c r="B745" s="1" t="s">
        <v>1214</v>
      </c>
      <c r="C745" s="2" t="s">
        <v>211</v>
      </c>
      <c r="D745" s="3">
        <v>1120</v>
      </c>
      <c r="E745" s="5"/>
      <c r="F745" s="29"/>
    </row>
    <row r="746" spans="1:6" ht="14.25">
      <c r="A746" s="27" t="s">
        <v>536</v>
      </c>
      <c r="B746" s="1" t="s">
        <v>1215</v>
      </c>
      <c r="C746" s="2" t="s">
        <v>211</v>
      </c>
      <c r="D746" s="3">
        <v>800</v>
      </c>
      <c r="E746" s="5"/>
      <c r="F746" s="29"/>
    </row>
    <row r="747" spans="1:6" ht="14.25">
      <c r="A747" s="27" t="s">
        <v>537</v>
      </c>
      <c r="B747" s="1" t="s">
        <v>1216</v>
      </c>
      <c r="C747" s="2" t="s">
        <v>213</v>
      </c>
      <c r="D747" s="3">
        <v>520</v>
      </c>
      <c r="E747" s="5"/>
      <c r="F747" s="29"/>
    </row>
    <row r="748" spans="1:6" ht="27">
      <c r="A748" s="38">
        <f>1+A740</f>
        <v>424</v>
      </c>
      <c r="B748" s="1" t="s">
        <v>1205</v>
      </c>
      <c r="C748" s="2" t="s">
        <v>213</v>
      </c>
      <c r="D748" s="3">
        <v>1230</v>
      </c>
      <c r="E748" s="5"/>
      <c r="F748" s="29"/>
    </row>
    <row r="749" spans="1:6" ht="40.5">
      <c r="A749" s="38">
        <f>1+A748</f>
        <v>425</v>
      </c>
      <c r="B749" s="33" t="s">
        <v>3191</v>
      </c>
      <c r="C749" s="2" t="s">
        <v>833</v>
      </c>
      <c r="D749" s="3">
        <v>10880</v>
      </c>
      <c r="E749" s="5" t="e">
        <f>IF(AND(D749&gt;1,#REF!&gt;1,#REF!&lt;&gt;D749),D749/#REF!-1," ")</f>
        <v>#REF!</v>
      </c>
      <c r="F749" s="29"/>
    </row>
    <row r="750" spans="1:6" ht="14.25">
      <c r="A750" s="27" t="s">
        <v>451</v>
      </c>
      <c r="B750" s="1" t="s">
        <v>3151</v>
      </c>
      <c r="C750" s="2" t="s">
        <v>249</v>
      </c>
      <c r="D750" s="3">
        <v>800</v>
      </c>
      <c r="E750" s="5"/>
      <c r="F750" s="29"/>
    </row>
    <row r="751" spans="1:6" ht="14.25">
      <c r="A751" s="27" t="s">
        <v>452</v>
      </c>
      <c r="B751" s="1" t="s">
        <v>1212</v>
      </c>
      <c r="C751" s="2" t="s">
        <v>250</v>
      </c>
      <c r="D751" s="3">
        <f>600*6</f>
        <v>3600</v>
      </c>
      <c r="E751" s="5"/>
      <c r="F751" s="29"/>
    </row>
    <row r="752" spans="1:6" ht="14.25">
      <c r="A752" s="27" t="s">
        <v>453</v>
      </c>
      <c r="B752" s="1" t="s">
        <v>1217</v>
      </c>
      <c r="C752" s="2" t="s">
        <v>212</v>
      </c>
      <c r="D752" s="3">
        <v>3000</v>
      </c>
      <c r="E752" s="5"/>
      <c r="F752" s="29"/>
    </row>
    <row r="753" spans="1:6" ht="14.25">
      <c r="A753" s="27" t="s">
        <v>454</v>
      </c>
      <c r="B753" s="1" t="s">
        <v>3153</v>
      </c>
      <c r="C753" s="2" t="s">
        <v>211</v>
      </c>
      <c r="D753" s="3">
        <v>510</v>
      </c>
      <c r="E753" s="5"/>
      <c r="F753" s="29"/>
    </row>
    <row r="754" spans="1:6" ht="14.25">
      <c r="A754" s="27" t="s">
        <v>455</v>
      </c>
      <c r="B754" s="1" t="s">
        <v>3189</v>
      </c>
      <c r="C754" s="2" t="s">
        <v>211</v>
      </c>
      <c r="D754" s="3">
        <v>1120</v>
      </c>
      <c r="E754" s="5"/>
      <c r="F754" s="29"/>
    </row>
    <row r="755" spans="1:6" ht="14.25">
      <c r="A755" s="27" t="s">
        <v>456</v>
      </c>
      <c r="B755" s="1" t="s">
        <v>3188</v>
      </c>
      <c r="C755" s="2" t="s">
        <v>211</v>
      </c>
      <c r="D755" s="3">
        <v>800</v>
      </c>
      <c r="E755" s="5"/>
      <c r="F755" s="29"/>
    </row>
    <row r="756" spans="1:6" ht="14.25">
      <c r="A756" s="27" t="s">
        <v>457</v>
      </c>
      <c r="B756" s="1" t="s">
        <v>1216</v>
      </c>
      <c r="C756" s="2" t="s">
        <v>213</v>
      </c>
      <c r="D756" s="3">
        <v>520</v>
      </c>
      <c r="E756" s="5"/>
      <c r="F756" s="29"/>
    </row>
    <row r="757" spans="1:6" ht="27">
      <c r="A757" s="27" t="s">
        <v>458</v>
      </c>
      <c r="B757" s="1" t="s">
        <v>1207</v>
      </c>
      <c r="C757" s="2" t="s">
        <v>213</v>
      </c>
      <c r="D757" s="3">
        <v>1230</v>
      </c>
      <c r="E757" s="5"/>
      <c r="F757" s="29"/>
    </row>
    <row r="758" spans="1:6" ht="54">
      <c r="A758" s="38">
        <f>1+A749</f>
        <v>426</v>
      </c>
      <c r="B758" s="33" t="s">
        <v>3192</v>
      </c>
      <c r="C758" s="2" t="s">
        <v>833</v>
      </c>
      <c r="D758" s="3">
        <v>12380</v>
      </c>
      <c r="E758" s="5"/>
      <c r="F758" s="29"/>
    </row>
    <row r="759" spans="1:6" ht="14.25">
      <c r="A759" s="27" t="s">
        <v>459</v>
      </c>
      <c r="B759" s="1" t="s">
        <v>3151</v>
      </c>
      <c r="C759" s="2" t="s">
        <v>249</v>
      </c>
      <c r="D759" s="3">
        <v>800</v>
      </c>
      <c r="E759" s="5"/>
      <c r="F759" s="29"/>
    </row>
    <row r="760" spans="1:6" ht="14.25">
      <c r="A760" s="27" t="s">
        <v>460</v>
      </c>
      <c r="B760" s="1" t="s">
        <v>1212</v>
      </c>
      <c r="C760" s="2" t="s">
        <v>250</v>
      </c>
      <c r="D760" s="3">
        <f>600*6</f>
        <v>3600</v>
      </c>
      <c r="E760" s="5"/>
      <c r="F760" s="29"/>
    </row>
    <row r="761" spans="1:6" ht="14.25">
      <c r="A761" s="27" t="s">
        <v>461</v>
      </c>
      <c r="B761" s="1" t="s">
        <v>1218</v>
      </c>
      <c r="C761" s="2" t="s">
        <v>212</v>
      </c>
      <c r="D761" s="3">
        <v>4500</v>
      </c>
      <c r="E761" s="5"/>
      <c r="F761" s="29"/>
    </row>
    <row r="762" spans="1:6" ht="14.25">
      <c r="A762" s="27" t="s">
        <v>462</v>
      </c>
      <c r="B762" s="1" t="s">
        <v>3153</v>
      </c>
      <c r="C762" s="2" t="s">
        <v>211</v>
      </c>
      <c r="D762" s="3">
        <v>510</v>
      </c>
      <c r="E762" s="5"/>
      <c r="F762" s="29"/>
    </row>
    <row r="763" spans="1:6" ht="14.25">
      <c r="A763" s="27" t="s">
        <v>463</v>
      </c>
      <c r="B763" s="1" t="s">
        <v>1214</v>
      </c>
      <c r="C763" s="2" t="s">
        <v>211</v>
      </c>
      <c r="D763" s="3">
        <v>1120</v>
      </c>
      <c r="E763" s="5"/>
      <c r="F763" s="29"/>
    </row>
    <row r="764" spans="1:6" ht="14.25">
      <c r="A764" s="27" t="s">
        <v>464</v>
      </c>
      <c r="B764" s="1" t="s">
        <v>1215</v>
      </c>
      <c r="C764" s="2" t="s">
        <v>211</v>
      </c>
      <c r="D764" s="3">
        <v>800</v>
      </c>
      <c r="E764" s="5"/>
      <c r="F764" s="29"/>
    </row>
    <row r="765" spans="1:6" ht="14.25">
      <c r="A765" s="27" t="s">
        <v>465</v>
      </c>
      <c r="B765" s="1" t="s">
        <v>1216</v>
      </c>
      <c r="C765" s="2" t="s">
        <v>213</v>
      </c>
      <c r="D765" s="3">
        <v>520</v>
      </c>
      <c r="E765" s="5"/>
      <c r="F765" s="29"/>
    </row>
    <row r="766" spans="1:6" ht="27">
      <c r="A766" s="27" t="s">
        <v>538</v>
      </c>
      <c r="B766" s="1" t="s">
        <v>1207</v>
      </c>
      <c r="C766" s="2" t="s">
        <v>213</v>
      </c>
      <c r="D766" s="3">
        <v>1230</v>
      </c>
      <c r="E766" s="5"/>
      <c r="F766" s="29"/>
    </row>
    <row r="767" spans="1:6" ht="27">
      <c r="A767" s="38">
        <f>1+A758</f>
        <v>427</v>
      </c>
      <c r="B767" s="33" t="s">
        <v>2268</v>
      </c>
      <c r="C767" s="2" t="s">
        <v>833</v>
      </c>
      <c r="D767" s="3">
        <v>13880</v>
      </c>
      <c r="E767" s="5"/>
      <c r="F767" s="29"/>
    </row>
    <row r="768" spans="1:6" ht="14.25">
      <c r="A768" s="27" t="s">
        <v>539</v>
      </c>
      <c r="B768" s="1" t="s">
        <v>3151</v>
      </c>
      <c r="C768" s="2" t="s">
        <v>249</v>
      </c>
      <c r="D768" s="3">
        <v>800</v>
      </c>
      <c r="E768" s="5"/>
      <c r="F768" s="29"/>
    </row>
    <row r="769" spans="1:6" ht="14.25">
      <c r="A769" s="27" t="s">
        <v>540</v>
      </c>
      <c r="B769" s="1" t="s">
        <v>1212</v>
      </c>
      <c r="C769" s="2" t="s">
        <v>250</v>
      </c>
      <c r="D769" s="3">
        <f>600*6</f>
        <v>3600</v>
      </c>
      <c r="E769" s="5"/>
      <c r="F769" s="29"/>
    </row>
    <row r="770" spans="1:6" ht="14.25">
      <c r="A770" s="27" t="s">
        <v>541</v>
      </c>
      <c r="B770" s="1" t="s">
        <v>1219</v>
      </c>
      <c r="C770" s="2" t="s">
        <v>212</v>
      </c>
      <c r="D770" s="3">
        <v>6000</v>
      </c>
      <c r="E770" s="5"/>
      <c r="F770" s="29"/>
    </row>
    <row r="771" spans="1:6" ht="14.25">
      <c r="A771" s="27" t="s">
        <v>542</v>
      </c>
      <c r="B771" s="1" t="s">
        <v>3153</v>
      </c>
      <c r="C771" s="2" t="s">
        <v>211</v>
      </c>
      <c r="D771" s="3">
        <v>510</v>
      </c>
      <c r="E771" s="5"/>
      <c r="F771" s="29"/>
    </row>
    <row r="772" spans="1:6" ht="14.25">
      <c r="A772" s="27" t="s">
        <v>543</v>
      </c>
      <c r="B772" s="1" t="s">
        <v>3189</v>
      </c>
      <c r="C772" s="2" t="s">
        <v>211</v>
      </c>
      <c r="D772" s="3">
        <v>1120</v>
      </c>
      <c r="E772" s="5"/>
      <c r="F772" s="29"/>
    </row>
    <row r="773" spans="1:6" ht="14.25">
      <c r="A773" s="27" t="s">
        <v>544</v>
      </c>
      <c r="B773" s="1" t="s">
        <v>1215</v>
      </c>
      <c r="C773" s="2" t="s">
        <v>211</v>
      </c>
      <c r="D773" s="3">
        <v>800</v>
      </c>
      <c r="E773" s="5"/>
      <c r="F773" s="29"/>
    </row>
    <row r="774" spans="1:6" ht="14.25">
      <c r="A774" s="27" t="s">
        <v>545</v>
      </c>
      <c r="B774" s="1" t="s">
        <v>1178</v>
      </c>
      <c r="C774" s="2" t="s">
        <v>213</v>
      </c>
      <c r="D774" s="3">
        <v>520</v>
      </c>
      <c r="E774" s="5"/>
      <c r="F774" s="29"/>
    </row>
    <row r="775" spans="1:6" ht="40.5">
      <c r="A775" s="38">
        <f>1+A767</f>
        <v>428</v>
      </c>
      <c r="B775" s="1" t="s">
        <v>2346</v>
      </c>
      <c r="C775" s="2" t="s">
        <v>213</v>
      </c>
      <c r="D775" s="3">
        <v>1230</v>
      </c>
      <c r="E775" s="5"/>
      <c r="F775" s="29"/>
    </row>
    <row r="776" spans="1:6" ht="27">
      <c r="A776" s="38">
        <f>1+A775</f>
        <v>429</v>
      </c>
      <c r="B776" s="33" t="s">
        <v>2269</v>
      </c>
      <c r="C776" s="2"/>
      <c r="D776" s="3" t="e">
        <f>#REF!</f>
        <v>#REF!</v>
      </c>
      <c r="E776" s="5"/>
      <c r="F776" s="29"/>
    </row>
    <row r="777" spans="1:6" ht="40.5">
      <c r="A777" s="38">
        <f>1+A776</f>
        <v>430</v>
      </c>
      <c r="B777" s="33" t="s">
        <v>1944</v>
      </c>
      <c r="C777" s="2" t="s">
        <v>1946</v>
      </c>
      <c r="D777" s="3">
        <v>6080</v>
      </c>
      <c r="E777" s="5"/>
      <c r="F777" s="29"/>
    </row>
    <row r="778" spans="1:6" ht="14.25">
      <c r="A778" s="27" t="s">
        <v>466</v>
      </c>
      <c r="B778" s="1" t="s">
        <v>3151</v>
      </c>
      <c r="C778" s="2" t="s">
        <v>249</v>
      </c>
      <c r="D778" s="3">
        <v>800</v>
      </c>
      <c r="E778" s="5"/>
      <c r="F778" s="29"/>
    </row>
    <row r="779" spans="1:6" ht="14.25">
      <c r="A779" s="27" t="s">
        <v>467</v>
      </c>
      <c r="B779" s="1" t="s">
        <v>1201</v>
      </c>
      <c r="C779" s="2" t="s">
        <v>250</v>
      </c>
      <c r="D779" s="3">
        <f>600*6</f>
        <v>3600</v>
      </c>
      <c r="E779" s="5"/>
      <c r="F779" s="29"/>
    </row>
    <row r="780" spans="1:6" ht="14.25">
      <c r="A780" s="27" t="s">
        <v>468</v>
      </c>
      <c r="B780" s="1" t="s">
        <v>3153</v>
      </c>
      <c r="C780" s="2" t="s">
        <v>211</v>
      </c>
      <c r="D780" s="3">
        <v>510</v>
      </c>
      <c r="E780" s="5"/>
      <c r="F780" s="29"/>
    </row>
    <row r="781" spans="1:6" ht="14.25">
      <c r="A781" s="27" t="s">
        <v>469</v>
      </c>
      <c r="B781" s="1" t="s">
        <v>3154</v>
      </c>
      <c r="C781" s="2" t="s">
        <v>211</v>
      </c>
      <c r="D781" s="3">
        <v>280</v>
      </c>
      <c r="E781" s="5"/>
      <c r="F781" s="29"/>
    </row>
    <row r="782" spans="1:6" ht="14.25">
      <c r="A782" s="27" t="s">
        <v>470</v>
      </c>
      <c r="B782" s="1" t="s">
        <v>3155</v>
      </c>
      <c r="C782" s="2" t="s">
        <v>211</v>
      </c>
      <c r="D782" s="3">
        <v>200</v>
      </c>
      <c r="E782" s="5"/>
      <c r="F782" s="29"/>
    </row>
    <row r="783" spans="1:6" ht="27">
      <c r="A783" s="27" t="s">
        <v>471</v>
      </c>
      <c r="B783" s="1" t="s">
        <v>1205</v>
      </c>
      <c r="C783" s="2" t="s">
        <v>213</v>
      </c>
      <c r="D783" s="3">
        <v>1230</v>
      </c>
      <c r="E783" s="5"/>
      <c r="F783" s="29"/>
    </row>
    <row r="784" spans="1:6" ht="14.25">
      <c r="A784" s="27" t="s">
        <v>472</v>
      </c>
      <c r="B784" s="1" t="s">
        <v>1177</v>
      </c>
      <c r="C784" s="2" t="s">
        <v>212</v>
      </c>
      <c r="D784" s="3">
        <v>130</v>
      </c>
      <c r="E784" s="5"/>
      <c r="F784" s="29"/>
    </row>
    <row r="785" spans="1:6" ht="14.25">
      <c r="A785" s="27" t="s">
        <v>473</v>
      </c>
      <c r="B785" s="1" t="s">
        <v>1220</v>
      </c>
      <c r="C785" s="2" t="s">
        <v>211</v>
      </c>
      <c r="D785" s="3">
        <v>520</v>
      </c>
      <c r="E785" s="5"/>
      <c r="F785" s="29"/>
    </row>
    <row r="786" spans="1:6" ht="14.25">
      <c r="A786" s="27" t="s">
        <v>474</v>
      </c>
      <c r="B786" s="1" t="s">
        <v>1945</v>
      </c>
      <c r="C786" s="2" t="s">
        <v>211</v>
      </c>
      <c r="D786" s="3">
        <v>250</v>
      </c>
      <c r="E786" s="5"/>
      <c r="F786" s="29"/>
    </row>
    <row r="787" spans="1:6" ht="14.25">
      <c r="A787" s="27" t="s">
        <v>475</v>
      </c>
      <c r="B787" s="1" t="s">
        <v>1203</v>
      </c>
      <c r="C787" s="2" t="s">
        <v>212</v>
      </c>
      <c r="D787" s="3">
        <v>260</v>
      </c>
      <c r="E787" s="5"/>
      <c r="F787" s="29"/>
    </row>
    <row r="788" spans="1:6" ht="40.5">
      <c r="A788" s="38">
        <f>1+A777</f>
        <v>431</v>
      </c>
      <c r="B788" s="33" t="s">
        <v>1944</v>
      </c>
      <c r="C788" s="2" t="s">
        <v>833</v>
      </c>
      <c r="D788" s="3">
        <f>SUM(D789:D798)</f>
        <v>6560</v>
      </c>
      <c r="E788" s="5"/>
      <c r="F788" s="29"/>
    </row>
    <row r="789" spans="1:6" ht="14.25">
      <c r="A789" s="27" t="s">
        <v>546</v>
      </c>
      <c r="B789" s="1" t="s">
        <v>3151</v>
      </c>
      <c r="C789" s="2" t="s">
        <v>249</v>
      </c>
      <c r="D789" s="3">
        <v>800</v>
      </c>
      <c r="E789" s="5"/>
      <c r="F789" s="29"/>
    </row>
    <row r="790" spans="1:6" ht="14.25">
      <c r="A790" s="27" t="s">
        <v>547</v>
      </c>
      <c r="B790" s="1" t="s">
        <v>1201</v>
      </c>
      <c r="C790" s="2" t="s">
        <v>250</v>
      </c>
      <c r="D790" s="3">
        <v>2400</v>
      </c>
      <c r="E790" s="5"/>
      <c r="F790" s="29"/>
    </row>
    <row r="791" spans="1:6" ht="14.25">
      <c r="A791" s="27" t="s">
        <v>548</v>
      </c>
      <c r="B791" s="1" t="s">
        <v>3153</v>
      </c>
      <c r="C791" s="2" t="s">
        <v>211</v>
      </c>
      <c r="D791" s="3">
        <v>510</v>
      </c>
      <c r="E791" s="5"/>
      <c r="F791" s="29"/>
    </row>
    <row r="792" spans="1:6" ht="14.25">
      <c r="A792" s="27" t="s">
        <v>549</v>
      </c>
      <c r="B792" s="1" t="s">
        <v>3154</v>
      </c>
      <c r="C792" s="2" t="s">
        <v>211</v>
      </c>
      <c r="D792" s="3">
        <v>280</v>
      </c>
      <c r="E792" s="5"/>
      <c r="F792" s="29"/>
    </row>
    <row r="793" spans="1:6" ht="14.25">
      <c r="A793" s="27" t="s">
        <v>550</v>
      </c>
      <c r="B793" s="1" t="s">
        <v>3155</v>
      </c>
      <c r="C793" s="2" t="s">
        <v>211</v>
      </c>
      <c r="D793" s="3">
        <v>200</v>
      </c>
      <c r="E793" s="5"/>
      <c r="F793" s="29"/>
    </row>
    <row r="794" spans="1:6" ht="27">
      <c r="A794" s="27" t="s">
        <v>551</v>
      </c>
      <c r="B794" s="1" t="s">
        <v>1205</v>
      </c>
      <c r="C794" s="2" t="s">
        <v>213</v>
      </c>
      <c r="D794" s="3">
        <v>1230</v>
      </c>
      <c r="E794" s="5"/>
      <c r="F794" s="29"/>
    </row>
    <row r="795" spans="1:6" ht="14.25">
      <c r="A795" s="27" t="s">
        <v>552</v>
      </c>
      <c r="B795" s="1" t="s">
        <v>1176</v>
      </c>
      <c r="C795" s="2" t="s">
        <v>212</v>
      </c>
      <c r="D795" s="3">
        <v>130</v>
      </c>
      <c r="E795" s="5"/>
      <c r="F795" s="29"/>
    </row>
    <row r="796" spans="1:6" ht="14.25">
      <c r="A796" s="27" t="s">
        <v>553</v>
      </c>
      <c r="B796" s="1" t="s">
        <v>1220</v>
      </c>
      <c r="C796" s="2" t="s">
        <v>211</v>
      </c>
      <c r="D796" s="3">
        <v>520</v>
      </c>
      <c r="E796" s="5"/>
      <c r="F796" s="29"/>
    </row>
    <row r="797" spans="1:6" ht="14.25">
      <c r="A797" s="27" t="s">
        <v>554</v>
      </c>
      <c r="B797" s="1" t="s">
        <v>1945</v>
      </c>
      <c r="C797" s="2" t="s">
        <v>211</v>
      </c>
      <c r="D797" s="3">
        <v>250</v>
      </c>
      <c r="E797" s="5"/>
      <c r="F797" s="29"/>
    </row>
    <row r="798" spans="1:6" ht="14.25">
      <c r="A798" s="27" t="s">
        <v>555</v>
      </c>
      <c r="B798" s="1" t="s">
        <v>1203</v>
      </c>
      <c r="C798" s="2" t="s">
        <v>212</v>
      </c>
      <c r="D798" s="3">
        <v>240</v>
      </c>
      <c r="E798" s="5"/>
      <c r="F798" s="29"/>
    </row>
    <row r="799" spans="1:6" ht="14.25">
      <c r="A799" s="38">
        <f>1+A788</f>
        <v>432</v>
      </c>
      <c r="B799" s="4" t="s">
        <v>109</v>
      </c>
      <c r="C799" s="2" t="s">
        <v>1946</v>
      </c>
      <c r="D799" s="3">
        <v>1260</v>
      </c>
      <c r="E799" s="5"/>
      <c r="F799" s="29"/>
    </row>
    <row r="800" spans="1:6" ht="14.25">
      <c r="A800" s="38">
        <f>1+A799</f>
        <v>433</v>
      </c>
      <c r="B800" s="4" t="s">
        <v>3095</v>
      </c>
      <c r="C800" s="2" t="s">
        <v>833</v>
      </c>
      <c r="D800" s="3">
        <v>1610</v>
      </c>
      <c r="E800" s="5" t="e">
        <f>IF(AND(D800&gt;1,#REF!&gt;1,#REF!&lt;&gt;D800),D800/#REF!-1," ")</f>
        <v>#REF!</v>
      </c>
      <c r="F800" s="29"/>
    </row>
    <row r="801" spans="1:6" ht="27">
      <c r="A801" s="38">
        <f aca="true" t="shared" si="19" ref="A801:A818">1+A800</f>
        <v>434</v>
      </c>
      <c r="B801" s="4" t="s">
        <v>58</v>
      </c>
      <c r="C801" s="2" t="s">
        <v>212</v>
      </c>
      <c r="D801" s="3">
        <v>300</v>
      </c>
      <c r="E801" s="5" t="e">
        <f>IF(AND(D801&gt;1,#REF!&gt;1,#REF!&lt;&gt;D801),D801/#REF!-1," ")</f>
        <v>#REF!</v>
      </c>
      <c r="F801" s="29"/>
    </row>
    <row r="802" spans="1:6" ht="18" customHeight="1">
      <c r="A802" s="38">
        <f t="shared" si="19"/>
        <v>435</v>
      </c>
      <c r="B802" s="4" t="s">
        <v>169</v>
      </c>
      <c r="C802" s="2" t="s">
        <v>212</v>
      </c>
      <c r="D802" s="3">
        <v>300</v>
      </c>
      <c r="E802" s="5" t="e">
        <f>IF(AND(D802&gt;1,#REF!&gt;1,#REF!&lt;&gt;D802),D802/#REF!-1," ")</f>
        <v>#REF!</v>
      </c>
      <c r="F802" s="29"/>
    </row>
    <row r="803" spans="1:6" ht="27">
      <c r="A803" s="38">
        <f t="shared" si="19"/>
        <v>436</v>
      </c>
      <c r="B803" s="4" t="s">
        <v>850</v>
      </c>
      <c r="C803" s="2" t="s">
        <v>212</v>
      </c>
      <c r="D803" s="3">
        <v>500</v>
      </c>
      <c r="E803" s="5" t="e">
        <f>IF(AND(D803&gt;1,#REF!&gt;1,#REF!&lt;&gt;D803),D803/#REF!-1," ")</f>
        <v>#REF!</v>
      </c>
      <c r="F803" s="29"/>
    </row>
    <row r="804" spans="1:6" ht="20.25" customHeight="1">
      <c r="A804" s="38">
        <f t="shared" si="19"/>
        <v>437</v>
      </c>
      <c r="B804" s="4" t="s">
        <v>858</v>
      </c>
      <c r="C804" s="2" t="s">
        <v>212</v>
      </c>
      <c r="D804" s="3">
        <v>500</v>
      </c>
      <c r="E804" s="5" t="e">
        <f>IF(AND(D804&gt;1,#REF!&gt;1,#REF!&lt;&gt;D804),D804/#REF!-1," ")</f>
        <v>#REF!</v>
      </c>
      <c r="F804" s="29"/>
    </row>
    <row r="805" spans="1:6" ht="14.25">
      <c r="A805" s="38">
        <f t="shared" si="19"/>
        <v>438</v>
      </c>
      <c r="B805" s="4" t="s">
        <v>847</v>
      </c>
      <c r="C805" s="2" t="s">
        <v>212</v>
      </c>
      <c r="D805" s="3">
        <v>200</v>
      </c>
      <c r="E805" s="5" t="e">
        <f>IF(AND(D805&gt;1,#REF!&gt;1,#REF!&lt;&gt;D805),D805/#REF!-1," ")</f>
        <v>#REF!</v>
      </c>
      <c r="F805" s="29"/>
    </row>
    <row r="806" spans="1:6" ht="14.25">
      <c r="A806" s="38">
        <f t="shared" si="19"/>
        <v>439</v>
      </c>
      <c r="B806" s="4" t="s">
        <v>59</v>
      </c>
      <c r="C806" s="2" t="s">
        <v>212</v>
      </c>
      <c r="D806" s="3">
        <v>260</v>
      </c>
      <c r="E806" s="5" t="e">
        <f>IF(AND(D806&gt;1,#REF!&gt;1,#REF!&lt;&gt;D806),D806/#REF!-1," ")</f>
        <v>#REF!</v>
      </c>
      <c r="F806" s="29"/>
    </row>
    <row r="807" spans="1:6" ht="28.5" customHeight="1">
      <c r="A807" s="38">
        <f t="shared" si="19"/>
        <v>440</v>
      </c>
      <c r="B807" s="4" t="s">
        <v>972</v>
      </c>
      <c r="C807" s="2" t="s">
        <v>212</v>
      </c>
      <c r="D807" s="3">
        <v>230</v>
      </c>
      <c r="E807" s="5" t="e">
        <f>IF(AND(D807&gt;1,#REF!&gt;1,#REF!&lt;&gt;D807),D807/#REF!-1," ")</f>
        <v>#REF!</v>
      </c>
      <c r="F807" s="29"/>
    </row>
    <row r="808" spans="1:6" ht="14.25">
      <c r="A808" s="38">
        <f t="shared" si="19"/>
        <v>441</v>
      </c>
      <c r="B808" s="4" t="s">
        <v>53</v>
      </c>
      <c r="C808" s="2" t="s">
        <v>212</v>
      </c>
      <c r="D808" s="3">
        <v>300</v>
      </c>
      <c r="E808" s="5" t="e">
        <f>IF(AND(D808&gt;1,#REF!&gt;1,#REF!&lt;&gt;D808),D808/#REF!-1," ")</f>
        <v>#REF!</v>
      </c>
      <c r="F808" s="29"/>
    </row>
    <row r="809" spans="1:6" ht="17.25" customHeight="1">
      <c r="A809" s="38">
        <f t="shared" si="19"/>
        <v>442</v>
      </c>
      <c r="B809" s="4" t="s">
        <v>152</v>
      </c>
      <c r="C809" s="2" t="s">
        <v>212</v>
      </c>
      <c r="D809" s="3">
        <v>110</v>
      </c>
      <c r="E809" s="5" t="e">
        <f>IF(AND(D809&gt;1,#REF!&gt;1,#REF!&lt;&gt;D809),D809/#REF!-1," ")</f>
        <v>#REF!</v>
      </c>
      <c r="F809" s="29"/>
    </row>
    <row r="810" spans="1:7" ht="22.5" customHeight="1">
      <c r="A810" s="38">
        <f t="shared" si="19"/>
        <v>443</v>
      </c>
      <c r="B810" s="4" t="s">
        <v>54</v>
      </c>
      <c r="C810" s="2" t="s">
        <v>211</v>
      </c>
      <c r="D810" s="3">
        <v>140</v>
      </c>
      <c r="E810" s="5" t="e">
        <f>IF(AND(D810&gt;1,#REF!&gt;1,#REF!&lt;&gt;D810),D810/#REF!-1," ")</f>
        <v>#REF!</v>
      </c>
      <c r="F810" s="29"/>
      <c r="G810" s="7" t="s">
        <v>2282</v>
      </c>
    </row>
    <row r="811" spans="1:6" ht="14.25">
      <c r="A811" s="38">
        <f t="shared" si="19"/>
        <v>444</v>
      </c>
      <c r="B811" s="4" t="s">
        <v>3171</v>
      </c>
      <c r="C811" s="2" t="s">
        <v>211</v>
      </c>
      <c r="D811" s="3">
        <v>290</v>
      </c>
      <c r="E811" s="5" t="e">
        <f>IF(AND(D811&gt;1,#REF!&gt;1,#REF!&lt;&gt;D811),D811/#REF!-1," ")</f>
        <v>#REF!</v>
      </c>
      <c r="F811" s="29"/>
    </row>
    <row r="812" spans="1:6" ht="14.25">
      <c r="A812" s="38">
        <f t="shared" si="19"/>
        <v>445</v>
      </c>
      <c r="B812" s="4" t="s">
        <v>202</v>
      </c>
      <c r="C812" s="2" t="s">
        <v>211</v>
      </c>
      <c r="D812" s="3">
        <v>290</v>
      </c>
      <c r="E812" s="5" t="e">
        <f>IF(AND(D812&gt;1,#REF!&gt;1,#REF!&lt;&gt;D812),D812/#REF!-1," ")</f>
        <v>#REF!</v>
      </c>
      <c r="F812" s="29"/>
    </row>
    <row r="813" spans="1:6" ht="14.25">
      <c r="A813" s="38">
        <f t="shared" si="19"/>
        <v>446</v>
      </c>
      <c r="B813" s="4" t="s">
        <v>2056</v>
      </c>
      <c r="C813" s="2" t="s">
        <v>211</v>
      </c>
      <c r="D813" s="3">
        <v>260</v>
      </c>
      <c r="E813" s="5" t="e">
        <f>IF(AND(D813&gt;1,#REF!&gt;1,#REF!&lt;&gt;D813),D813/#REF!-1," ")</f>
        <v>#REF!</v>
      </c>
      <c r="F813" s="29"/>
    </row>
    <row r="814" spans="1:6" ht="14.25">
      <c r="A814" s="38">
        <f t="shared" si="19"/>
        <v>447</v>
      </c>
      <c r="B814" s="4" t="s">
        <v>1962</v>
      </c>
      <c r="C814" s="2" t="s">
        <v>211</v>
      </c>
      <c r="D814" s="3">
        <v>290</v>
      </c>
      <c r="E814" s="5" t="e">
        <f>IF(AND(D814&gt;1,#REF!&gt;1,#REF!&lt;&gt;D814),D814/#REF!-1," ")</f>
        <v>#REF!</v>
      </c>
      <c r="F814" s="29"/>
    </row>
    <row r="815" spans="1:6" ht="14.25">
      <c r="A815" s="38">
        <f t="shared" si="19"/>
        <v>448</v>
      </c>
      <c r="B815" s="4" t="s">
        <v>1963</v>
      </c>
      <c r="C815" s="2" t="s">
        <v>211</v>
      </c>
      <c r="D815" s="3">
        <v>290</v>
      </c>
      <c r="E815" s="5" t="e">
        <f>IF(AND(D815&gt;1,#REF!&gt;1,#REF!&lt;&gt;D815),D815/#REF!-1," ")</f>
        <v>#REF!</v>
      </c>
      <c r="F815" s="29"/>
    </row>
    <row r="816" spans="1:6" ht="14.25">
      <c r="A816" s="38">
        <f t="shared" si="19"/>
        <v>449</v>
      </c>
      <c r="B816" s="4" t="s">
        <v>135</v>
      </c>
      <c r="C816" s="2" t="s">
        <v>220</v>
      </c>
      <c r="D816" s="3">
        <v>240</v>
      </c>
      <c r="E816" s="5" t="e">
        <f>IF(AND(D816&gt;1,#REF!&gt;1,#REF!&lt;&gt;D816),D816/#REF!-1," ")</f>
        <v>#REF!</v>
      </c>
      <c r="F816" s="29"/>
    </row>
    <row r="817" spans="1:6" ht="14.25">
      <c r="A817" s="38">
        <f t="shared" si="19"/>
        <v>450</v>
      </c>
      <c r="B817" s="4" t="s">
        <v>136</v>
      </c>
      <c r="C817" s="2" t="s">
        <v>215</v>
      </c>
      <c r="D817" s="3">
        <v>110</v>
      </c>
      <c r="E817" s="5" t="e">
        <f>IF(AND(D817&gt;1,#REF!&gt;1,#REF!&lt;&gt;D817),D817/#REF!-1," ")</f>
        <v>#REF!</v>
      </c>
      <c r="F817" s="29"/>
    </row>
    <row r="818" spans="1:6" ht="28.5">
      <c r="A818" s="38">
        <f t="shared" si="19"/>
        <v>451</v>
      </c>
      <c r="B818" s="28" t="s">
        <v>267</v>
      </c>
      <c r="C818" s="2" t="s">
        <v>3127</v>
      </c>
      <c r="D818" s="50">
        <f>SUM(D819:D823)</f>
        <v>710</v>
      </c>
      <c r="E818" s="5" t="e">
        <f>IF(AND(D818&gt;1,#REF!&gt;1,#REF!&lt;&gt;D818),D818/#REF!-1," ")</f>
        <v>#REF!</v>
      </c>
      <c r="F818" s="29"/>
    </row>
    <row r="819" spans="1:6" ht="14.25">
      <c r="A819" s="27" t="s">
        <v>556</v>
      </c>
      <c r="B819" s="4" t="s">
        <v>1221</v>
      </c>
      <c r="C819" s="2" t="s">
        <v>224</v>
      </c>
      <c r="D819" s="3">
        <v>170</v>
      </c>
      <c r="E819" s="5" t="e">
        <f>IF(AND(D819&gt;1,#REF!&gt;1,#REF!&lt;&gt;D819),D819/#REF!-1," ")</f>
        <v>#REF!</v>
      </c>
      <c r="F819" s="29"/>
    </row>
    <row r="820" spans="1:6" ht="14.25">
      <c r="A820" s="27" t="s">
        <v>557</v>
      </c>
      <c r="B820" s="4" t="s">
        <v>1964</v>
      </c>
      <c r="C820" s="2" t="s">
        <v>212</v>
      </c>
      <c r="D820" s="3">
        <v>60</v>
      </c>
      <c r="E820" s="5" t="e">
        <f>IF(AND(D820&gt;1,#REF!&gt;1,#REF!&lt;&gt;D820),D820/#REF!-1," ")</f>
        <v>#REF!</v>
      </c>
      <c r="F820" s="29"/>
    </row>
    <row r="821" spans="1:6" ht="14.25">
      <c r="A821" s="27" t="s">
        <v>558</v>
      </c>
      <c r="B821" s="4" t="s">
        <v>148</v>
      </c>
      <c r="C821" s="2" t="s">
        <v>212</v>
      </c>
      <c r="D821" s="3">
        <v>120</v>
      </c>
      <c r="E821" s="5" t="e">
        <f>IF(AND(D821&gt;1,#REF!&gt;1,#REF!&lt;&gt;D821),D821/#REF!-1," ")</f>
        <v>#REF!</v>
      </c>
      <c r="F821" s="29"/>
    </row>
    <row r="822" spans="1:6" ht="27">
      <c r="A822" s="38">
        <f>1+A818</f>
        <v>452</v>
      </c>
      <c r="B822" s="4" t="s">
        <v>268</v>
      </c>
      <c r="C822" s="2"/>
      <c r="D822" s="3">
        <v>280</v>
      </c>
      <c r="E822" s="5"/>
      <c r="F822" s="29"/>
    </row>
    <row r="823" spans="1:6" ht="14.25">
      <c r="A823" s="38">
        <f>1+A822</f>
        <v>453</v>
      </c>
      <c r="B823" s="4" t="s">
        <v>62</v>
      </c>
      <c r="C823" s="2" t="s">
        <v>213</v>
      </c>
      <c r="D823" s="3">
        <v>80</v>
      </c>
      <c r="E823" s="5" t="e">
        <f>IF(AND(D823&gt;1,#REF!&gt;1,#REF!&lt;&gt;D823),D823/#REF!-1," ")</f>
        <v>#REF!</v>
      </c>
      <c r="F823" s="29"/>
    </row>
    <row r="824" spans="1:6" ht="35.25" customHeight="1">
      <c r="A824" s="38">
        <f>1+A823</f>
        <v>454</v>
      </c>
      <c r="B824" s="28" t="s">
        <v>2037</v>
      </c>
      <c r="C824" s="34"/>
      <c r="D824" s="3"/>
      <c r="E824" s="5" t="e">
        <f>IF(AND(D824&gt;1,#REF!&gt;1,#REF!&lt;&gt;D824),D824/#REF!-1," ")</f>
        <v>#REF!</v>
      </c>
      <c r="F824" s="29"/>
    </row>
    <row r="825" spans="1:6" ht="18.75" customHeight="1">
      <c r="A825" s="27" t="s">
        <v>476</v>
      </c>
      <c r="B825" s="4" t="s">
        <v>3098</v>
      </c>
      <c r="C825" s="2" t="s">
        <v>221</v>
      </c>
      <c r="D825" s="3">
        <v>200</v>
      </c>
      <c r="E825" s="5" t="e">
        <f>IF(AND(D825&gt;1,#REF!&gt;1,#REF!&lt;&gt;D825),D825/#REF!-1," ")</f>
        <v>#REF!</v>
      </c>
      <c r="F825" s="29"/>
    </row>
    <row r="826" spans="1:6" ht="21" customHeight="1">
      <c r="A826" s="27" t="s">
        <v>477</v>
      </c>
      <c r="B826" s="4" t="s">
        <v>3099</v>
      </c>
      <c r="C826" s="2" t="s">
        <v>221</v>
      </c>
      <c r="D826" s="3">
        <v>100</v>
      </c>
      <c r="E826" s="5" t="e">
        <f>IF(AND(D826&gt;1,#REF!&gt;1,#REF!&lt;&gt;D826),D826/#REF!-1," ")</f>
        <v>#REF!</v>
      </c>
      <c r="F826" s="29"/>
    </row>
    <row r="827" spans="1:6" ht="16.5" customHeight="1">
      <c r="A827" s="38">
        <f>1+A824</f>
        <v>455</v>
      </c>
      <c r="B827" s="28" t="s">
        <v>3207</v>
      </c>
      <c r="C827" s="65"/>
      <c r="D827" s="50">
        <v>850</v>
      </c>
      <c r="E827" s="5" t="e">
        <f>IF(AND(D827&gt;1,#REF!&gt;1,#REF!&lt;&gt;D827),D827/#REF!-1," ")</f>
        <v>#REF!</v>
      </c>
      <c r="F827" s="29"/>
    </row>
    <row r="828" spans="1:6" ht="16.5" customHeight="1">
      <c r="A828" s="27" t="s">
        <v>559</v>
      </c>
      <c r="B828" s="4" t="s">
        <v>146</v>
      </c>
      <c r="C828" s="2" t="s">
        <v>224</v>
      </c>
      <c r="D828" s="3">
        <v>170</v>
      </c>
      <c r="E828" s="5" t="e">
        <f>IF(AND(D828&gt;1,#REF!&gt;1,#REF!&lt;&gt;D828),D828/#REF!-1," ")</f>
        <v>#REF!</v>
      </c>
      <c r="F828" s="29"/>
    </row>
    <row r="829" spans="1:7" ht="32.25" customHeight="1">
      <c r="A829" s="27" t="s">
        <v>560</v>
      </c>
      <c r="B829" s="4" t="s">
        <v>147</v>
      </c>
      <c r="C829" s="2" t="s">
        <v>212</v>
      </c>
      <c r="D829" s="3">
        <v>60</v>
      </c>
      <c r="E829" s="5" t="e">
        <f>IF(AND(D829&gt;1,#REF!&gt;1,#REF!&lt;&gt;D829),D829/#REF!-1," ")</f>
        <v>#REF!</v>
      </c>
      <c r="F829" s="29"/>
      <c r="G829" s="7">
        <v>550</v>
      </c>
    </row>
    <row r="830" spans="1:6" ht="14.25">
      <c r="A830" s="27" t="s">
        <v>561</v>
      </c>
      <c r="B830" s="4" t="s">
        <v>201</v>
      </c>
      <c r="C830" s="2" t="s">
        <v>212</v>
      </c>
      <c r="D830" s="3">
        <v>130</v>
      </c>
      <c r="E830" s="5" t="e">
        <f>IF(AND(D830&gt;1,#REF!&gt;1,#REF!&lt;&gt;D830),D830/#REF!-1," ")</f>
        <v>#REF!</v>
      </c>
      <c r="F830" s="29"/>
    </row>
    <row r="831" spans="1:6" ht="14.25">
      <c r="A831" s="27" t="s">
        <v>562</v>
      </c>
      <c r="B831" s="4" t="s">
        <v>62</v>
      </c>
      <c r="C831" s="2" t="s">
        <v>213</v>
      </c>
      <c r="D831" s="3">
        <v>80</v>
      </c>
      <c r="E831" s="5" t="e">
        <f>IF(AND(D831&gt;1,#REF!&gt;1,#REF!&lt;&gt;D831),D831/#REF!-1," ")</f>
        <v>#REF!</v>
      </c>
      <c r="F831" s="29"/>
    </row>
    <row r="832" spans="1:6" ht="27">
      <c r="A832" s="27" t="s">
        <v>563</v>
      </c>
      <c r="B832" s="4" t="s">
        <v>269</v>
      </c>
      <c r="C832" s="2"/>
      <c r="D832" s="3">
        <v>410</v>
      </c>
      <c r="E832" s="5"/>
      <c r="F832" s="29"/>
    </row>
    <row r="833" spans="1:6" ht="14.25">
      <c r="A833" s="38">
        <f>1+A827</f>
        <v>456</v>
      </c>
      <c r="B833" s="28" t="s">
        <v>1908</v>
      </c>
      <c r="C833" s="2" t="s">
        <v>213</v>
      </c>
      <c r="D833" s="3"/>
      <c r="E833" s="5" t="e">
        <f>IF(AND(D833&gt;1,#REF!&gt;1,#REF!&lt;&gt;D833),D833/#REF!-1," ")</f>
        <v>#REF!</v>
      </c>
      <c r="F833" s="29"/>
    </row>
    <row r="834" spans="1:6" ht="30" customHeight="1">
      <c r="A834" s="38">
        <f>1+A833</f>
        <v>457</v>
      </c>
      <c r="B834" s="1" t="s">
        <v>657</v>
      </c>
      <c r="C834" s="2" t="s">
        <v>213</v>
      </c>
      <c r="D834" s="3">
        <v>200</v>
      </c>
      <c r="E834" s="5" t="e">
        <f>IF(AND(D834&gt;1,#REF!&gt;1,#REF!&lt;&gt;D834),D834/#REF!-1," ")</f>
        <v>#REF!</v>
      </c>
      <c r="F834" s="29"/>
    </row>
    <row r="835" spans="1:6" ht="21" customHeight="1">
      <c r="A835" s="27">
        <f>1+A834</f>
        <v>458</v>
      </c>
      <c r="B835" s="1" t="s">
        <v>658</v>
      </c>
      <c r="C835" s="2" t="s">
        <v>213</v>
      </c>
      <c r="D835" s="3">
        <v>280</v>
      </c>
      <c r="E835" s="5" t="e">
        <f>IF(AND(D835&gt;1,#REF!&gt;1,#REF!&lt;&gt;D835),D835/#REF!-1," ")</f>
        <v>#REF!</v>
      </c>
      <c r="F835" s="29"/>
    </row>
    <row r="836" spans="1:6" ht="14.25">
      <c r="A836" s="27">
        <f>1+A835</f>
        <v>459</v>
      </c>
      <c r="B836" s="1" t="s">
        <v>659</v>
      </c>
      <c r="C836" s="2" t="s">
        <v>213</v>
      </c>
      <c r="D836" s="3">
        <v>280</v>
      </c>
      <c r="E836" s="5" t="e">
        <f>IF(AND(D836&gt;1,#REF!&gt;1,#REF!&lt;&gt;D836),D836/#REF!-1," ")</f>
        <v>#REF!</v>
      </c>
      <c r="F836" s="29"/>
    </row>
    <row r="837" spans="1:6" ht="20.25" customHeight="1">
      <c r="A837" s="27">
        <f>1+A836</f>
        <v>460</v>
      </c>
      <c r="B837" s="1" t="s">
        <v>238</v>
      </c>
      <c r="C837" s="2" t="s">
        <v>213</v>
      </c>
      <c r="D837" s="3">
        <v>100</v>
      </c>
      <c r="E837" s="5" t="e">
        <f>IF(AND(D837&gt;1,#REF!&gt;1,#REF!&lt;&gt;D837),D837/#REF!-1," ")</f>
        <v>#REF!</v>
      </c>
      <c r="F837" s="29"/>
    </row>
    <row r="838" spans="1:6" ht="21" customHeight="1">
      <c r="A838" s="27"/>
      <c r="B838" s="28" t="s">
        <v>2347</v>
      </c>
      <c r="C838" s="2"/>
      <c r="D838" s="3"/>
      <c r="E838" s="5" t="e">
        <f>IF(AND(D838&gt;1,#REF!&gt;1,#REF!&lt;&gt;D838),D838/#REF!-1," ")</f>
        <v>#REF!</v>
      </c>
      <c r="F838" s="29"/>
    </row>
    <row r="839" spans="1:6" ht="30" customHeight="1">
      <c r="A839" s="38">
        <f>1+A837</f>
        <v>461</v>
      </c>
      <c r="B839" s="4" t="s">
        <v>239</v>
      </c>
      <c r="C839" s="2" t="s">
        <v>213</v>
      </c>
      <c r="D839" s="3">
        <v>340</v>
      </c>
      <c r="E839" s="5" t="e">
        <f>IF(AND(D839&gt;1,#REF!&gt;1,#REF!&lt;&gt;D839),D839/#REF!-1," ")</f>
        <v>#REF!</v>
      </c>
      <c r="F839" s="29"/>
    </row>
    <row r="840" spans="1:6" ht="25.5">
      <c r="A840" s="38" t="s">
        <v>90</v>
      </c>
      <c r="B840" s="4" t="s">
        <v>91</v>
      </c>
      <c r="C840" s="2" t="s">
        <v>213</v>
      </c>
      <c r="D840" s="3">
        <v>245</v>
      </c>
      <c r="E840" s="5"/>
      <c r="F840" s="29" t="s">
        <v>92</v>
      </c>
    </row>
    <row r="841" spans="1:6" ht="25.5">
      <c r="A841" s="38" t="s">
        <v>93</v>
      </c>
      <c r="B841" s="4" t="s">
        <v>94</v>
      </c>
      <c r="C841" s="2" t="s">
        <v>213</v>
      </c>
      <c r="D841" s="3">
        <v>245</v>
      </c>
      <c r="E841" s="5"/>
      <c r="F841" s="29" t="s">
        <v>92</v>
      </c>
    </row>
    <row r="842" spans="1:8" s="106" customFormat="1" ht="14.25">
      <c r="A842" s="27">
        <f>A839+1</f>
        <v>462</v>
      </c>
      <c r="B842" s="4" t="s">
        <v>1006</v>
      </c>
      <c r="C842" s="2" t="s">
        <v>213</v>
      </c>
      <c r="D842" s="3">
        <v>410</v>
      </c>
      <c r="E842" s="5" t="e">
        <f>IF(AND(D842&gt;1,#REF!&gt;1,#REF!&lt;&gt;D842),D842/#REF!-1," ")</f>
        <v>#REF!</v>
      </c>
      <c r="F842" s="29"/>
      <c r="H842" s="107"/>
    </row>
    <row r="843" spans="1:8" s="106" customFormat="1" ht="14.25">
      <c r="A843" s="27">
        <f aca="true" t="shared" si="20" ref="A843:A908">A842+1</f>
        <v>463</v>
      </c>
      <c r="B843" s="4" t="s">
        <v>3129</v>
      </c>
      <c r="C843" s="2" t="s">
        <v>213</v>
      </c>
      <c r="D843" s="3">
        <v>370</v>
      </c>
      <c r="E843" s="5" t="e">
        <f>IF(AND(D843&gt;1,#REF!&gt;1,#REF!&lt;&gt;D843),D843/#REF!-1," ")</f>
        <v>#REF!</v>
      </c>
      <c r="F843" s="29"/>
      <c r="H843" s="107"/>
    </row>
    <row r="844" spans="1:6" ht="14.25">
      <c r="A844" s="27">
        <f t="shared" si="20"/>
        <v>464</v>
      </c>
      <c r="B844" s="4" t="s">
        <v>205</v>
      </c>
      <c r="C844" s="2" t="s">
        <v>213</v>
      </c>
      <c r="D844" s="3">
        <v>240</v>
      </c>
      <c r="E844" s="5" t="e">
        <f>IF(AND(D844&gt;1,#REF!&gt;1,#REF!&lt;&gt;D844),D844/#REF!-1," ")</f>
        <v>#REF!</v>
      </c>
      <c r="F844" s="29"/>
    </row>
    <row r="845" spans="1:6" ht="14.25">
      <c r="A845" s="27">
        <f t="shared" si="20"/>
        <v>465</v>
      </c>
      <c r="B845" s="4" t="s">
        <v>204</v>
      </c>
      <c r="C845" s="2" t="s">
        <v>213</v>
      </c>
      <c r="D845" s="3">
        <v>240</v>
      </c>
      <c r="E845" s="5" t="e">
        <f>IF(AND(D845&gt;1,#REF!&gt;1,#REF!&lt;&gt;D845),D845/#REF!-1," ")</f>
        <v>#REF!</v>
      </c>
      <c r="F845" s="29"/>
    </row>
    <row r="846" spans="1:6" ht="14.25">
      <c r="A846" s="27">
        <f t="shared" si="20"/>
        <v>466</v>
      </c>
      <c r="B846" s="4" t="s">
        <v>271</v>
      </c>
      <c r="C846" s="2" t="s">
        <v>213</v>
      </c>
      <c r="D846" s="3">
        <v>600</v>
      </c>
      <c r="E846" s="5"/>
      <c r="F846" s="29"/>
    </row>
    <row r="847" spans="1:6" ht="14.25">
      <c r="A847" s="27">
        <f t="shared" si="20"/>
        <v>467</v>
      </c>
      <c r="B847" s="4" t="s">
        <v>272</v>
      </c>
      <c r="C847" s="2" t="s">
        <v>213</v>
      </c>
      <c r="D847" s="3">
        <v>520</v>
      </c>
      <c r="E847" s="5"/>
      <c r="F847" s="29"/>
    </row>
    <row r="848" spans="1:6" ht="14.25">
      <c r="A848" s="27">
        <f t="shared" si="20"/>
        <v>468</v>
      </c>
      <c r="B848" s="4" t="s">
        <v>273</v>
      </c>
      <c r="C848" s="2" t="s">
        <v>213</v>
      </c>
      <c r="D848" s="3">
        <v>490</v>
      </c>
      <c r="E848" s="5"/>
      <c r="F848" s="29"/>
    </row>
    <row r="849" spans="1:6" ht="14.25">
      <c r="A849" s="27">
        <f t="shared" si="20"/>
        <v>469</v>
      </c>
      <c r="B849" s="4" t="s">
        <v>1404</v>
      </c>
      <c r="C849" s="2" t="s">
        <v>213</v>
      </c>
      <c r="D849" s="3">
        <v>300</v>
      </c>
      <c r="E849" s="5" t="e">
        <f>IF(AND(D849&gt;1,#REF!&gt;1,#REF!&lt;&gt;D849),D849/#REF!-1," ")</f>
        <v>#REF!</v>
      </c>
      <c r="F849" s="29"/>
    </row>
    <row r="850" spans="1:6" ht="14.25">
      <c r="A850" s="27">
        <f t="shared" si="20"/>
        <v>470</v>
      </c>
      <c r="B850" s="1" t="s">
        <v>240</v>
      </c>
      <c r="C850" s="2" t="str">
        <f>C853</f>
        <v>анализ</v>
      </c>
      <c r="D850" s="3">
        <v>480</v>
      </c>
      <c r="E850" s="5" t="e">
        <f>IF(AND(D850&gt;1,#REF!&gt;1,#REF!&lt;&gt;D850),D850/#REF!-1," ")</f>
        <v>#REF!</v>
      </c>
      <c r="F850" s="29"/>
    </row>
    <row r="851" spans="1:6" ht="14.25">
      <c r="A851" s="27"/>
      <c r="B851" s="28" t="s">
        <v>3208</v>
      </c>
      <c r="C851" s="2"/>
      <c r="D851" s="39"/>
      <c r="E851" s="5" t="e">
        <f>IF(AND(D854&gt;1,#REF!&gt;1,#REF!&lt;&gt;D854),D854/#REF!-1," ")</f>
        <v>#REF!</v>
      </c>
      <c r="F851" s="29"/>
    </row>
    <row r="852" spans="1:6" ht="14.25">
      <c r="A852" s="38">
        <f>1+A850</f>
        <v>471</v>
      </c>
      <c r="B852" s="1" t="s">
        <v>63</v>
      </c>
      <c r="C852" s="2" t="s">
        <v>213</v>
      </c>
      <c r="D852" s="3">
        <v>510</v>
      </c>
      <c r="E852" s="5" t="e">
        <f>IF(AND(D852&gt;1,#REF!&gt;1,#REF!&lt;&gt;D852),D852/#REF!-1," ")</f>
        <v>#REF!</v>
      </c>
      <c r="F852" s="29"/>
    </row>
    <row r="853" spans="1:6" ht="14.25">
      <c r="A853" s="27">
        <f t="shared" si="20"/>
        <v>472</v>
      </c>
      <c r="B853" s="1" t="s">
        <v>1007</v>
      </c>
      <c r="C853" s="2" t="s">
        <v>213</v>
      </c>
      <c r="D853" s="3">
        <v>340</v>
      </c>
      <c r="E853" s="5" t="e">
        <f>IF(AND(D853&gt;1,#REF!&gt;1,#REF!&lt;&gt;D853),D853/#REF!-1," ")</f>
        <v>#REF!</v>
      </c>
      <c r="F853" s="29"/>
    </row>
    <row r="854" spans="1:6" ht="14.25">
      <c r="A854" s="27">
        <f t="shared" si="20"/>
        <v>473</v>
      </c>
      <c r="B854" s="1" t="s">
        <v>1008</v>
      </c>
      <c r="C854" s="2" t="s">
        <v>213</v>
      </c>
      <c r="D854" s="3">
        <v>340</v>
      </c>
      <c r="E854" s="5" t="e">
        <f>IF(AND(D854&gt;1,#REF!&gt;1,#REF!&lt;&gt;D854),D854/#REF!-1," ")</f>
        <v>#REF!</v>
      </c>
      <c r="F854" s="29"/>
    </row>
    <row r="855" spans="1:6" ht="14.25">
      <c r="A855" s="27">
        <f t="shared" si="20"/>
        <v>474</v>
      </c>
      <c r="B855" s="1" t="s">
        <v>1009</v>
      </c>
      <c r="C855" s="2" t="s">
        <v>213</v>
      </c>
      <c r="D855" s="3">
        <v>340</v>
      </c>
      <c r="E855" s="5" t="e">
        <f>IF(AND(D855&gt;1,#REF!&gt;1,#REF!&lt;&gt;D855),D855/#REF!-1," ")</f>
        <v>#REF!</v>
      </c>
      <c r="F855" s="29"/>
    </row>
    <row r="856" spans="1:6" ht="14.25">
      <c r="A856" s="27">
        <f t="shared" si="20"/>
        <v>475</v>
      </c>
      <c r="B856" s="1" t="s">
        <v>1010</v>
      </c>
      <c r="C856" s="2" t="s">
        <v>213</v>
      </c>
      <c r="D856" s="3">
        <v>340</v>
      </c>
      <c r="E856" s="5" t="e">
        <f>IF(AND(D856&gt;1,#REF!&gt;1,#REF!&lt;&gt;D856),D856/#REF!-1," ")</f>
        <v>#REF!</v>
      </c>
      <c r="F856" s="29"/>
    </row>
    <row r="857" spans="1:6" ht="14.25">
      <c r="A857" s="27">
        <f t="shared" si="20"/>
        <v>476</v>
      </c>
      <c r="B857" s="1" t="s">
        <v>1011</v>
      </c>
      <c r="C857" s="2" t="s">
        <v>213</v>
      </c>
      <c r="D857" s="3">
        <v>340</v>
      </c>
      <c r="E857" s="5" t="e">
        <f>IF(AND(D857&gt;1,#REF!&gt;1,#REF!&lt;&gt;D857),D857/#REF!-1," ")</f>
        <v>#REF!</v>
      </c>
      <c r="F857" s="29"/>
    </row>
    <row r="858" spans="1:6" ht="14.25">
      <c r="A858" s="27">
        <f t="shared" si="20"/>
        <v>477</v>
      </c>
      <c r="B858" s="1" t="s">
        <v>1012</v>
      </c>
      <c r="C858" s="2" t="s">
        <v>213</v>
      </c>
      <c r="D858" s="3">
        <v>340</v>
      </c>
      <c r="E858" s="5" t="e">
        <f>IF(AND(D858&gt;1,#REF!&gt;1,#REF!&lt;&gt;D858),D858/#REF!-1," ")</f>
        <v>#REF!</v>
      </c>
      <c r="F858" s="29"/>
    </row>
    <row r="859" spans="1:6" ht="14.25">
      <c r="A859" s="27">
        <f t="shared" si="20"/>
        <v>478</v>
      </c>
      <c r="B859" s="1" t="s">
        <v>1013</v>
      </c>
      <c r="C859" s="2" t="s">
        <v>213</v>
      </c>
      <c r="D859" s="3">
        <v>340</v>
      </c>
      <c r="E859" s="5" t="e">
        <f>IF(AND(D859&gt;1,#REF!&gt;1,#REF!&lt;&gt;D859),D859/#REF!-1," ")</f>
        <v>#REF!</v>
      </c>
      <c r="F859" s="29"/>
    </row>
    <row r="860" spans="1:6" ht="14.25">
      <c r="A860" s="27">
        <f t="shared" si="20"/>
        <v>479</v>
      </c>
      <c r="B860" s="1" t="s">
        <v>1014</v>
      </c>
      <c r="C860" s="2" t="s">
        <v>213</v>
      </c>
      <c r="D860" s="3">
        <v>340</v>
      </c>
      <c r="E860" s="5" t="e">
        <f>IF(AND(D860&gt;1,#REF!&gt;1,#REF!&lt;&gt;D860),D860/#REF!-1," ")</f>
        <v>#REF!</v>
      </c>
      <c r="F860" s="29"/>
    </row>
    <row r="861" spans="1:6" ht="14.25">
      <c r="A861" s="27">
        <f t="shared" si="20"/>
        <v>480</v>
      </c>
      <c r="B861" s="1" t="s">
        <v>1015</v>
      </c>
      <c r="C861" s="2" t="s">
        <v>213</v>
      </c>
      <c r="D861" s="3">
        <v>340</v>
      </c>
      <c r="E861" s="5" t="e">
        <f>IF(AND(D861&gt;1,#REF!&gt;1,#REF!&lt;&gt;D861),D861/#REF!-1," ")</f>
        <v>#REF!</v>
      </c>
      <c r="F861" s="29"/>
    </row>
    <row r="862" spans="1:6" ht="14.25">
      <c r="A862" s="27">
        <f t="shared" si="20"/>
        <v>481</v>
      </c>
      <c r="B862" s="28" t="s">
        <v>2058</v>
      </c>
      <c r="C862" s="76"/>
      <c r="D862" s="3"/>
      <c r="E862" s="5" t="e">
        <f>IF(AND(D862&gt;1,#REF!&gt;1,#REF!&lt;&gt;D862),D862/#REF!-1," ")</f>
        <v>#REF!</v>
      </c>
      <c r="F862" s="29"/>
    </row>
    <row r="863" spans="1:6" ht="14.25">
      <c r="A863" s="27">
        <f t="shared" si="20"/>
        <v>482</v>
      </c>
      <c r="B863" s="1" t="s">
        <v>2059</v>
      </c>
      <c r="C863" s="2" t="s">
        <v>213</v>
      </c>
      <c r="D863" s="3">
        <v>250</v>
      </c>
      <c r="E863" s="5" t="e">
        <f>IF(AND(D863&gt;1,#REF!&gt;1,#REF!&lt;&gt;D863),D863/#REF!-1," ")</f>
        <v>#REF!</v>
      </c>
      <c r="F863" s="29"/>
    </row>
    <row r="864" spans="1:6" ht="14.25">
      <c r="A864" s="27">
        <f t="shared" si="20"/>
        <v>483</v>
      </c>
      <c r="B864" s="1" t="s">
        <v>2060</v>
      </c>
      <c r="C864" s="2" t="s">
        <v>213</v>
      </c>
      <c r="D864" s="3">
        <v>250</v>
      </c>
      <c r="E864" s="5" t="e">
        <f>IF(AND(D864&gt;1,#REF!&gt;1,#REF!&lt;&gt;D864),D864/#REF!-1," ")</f>
        <v>#REF!</v>
      </c>
      <c r="F864" s="29"/>
    </row>
    <row r="865" spans="1:6" ht="14.25">
      <c r="A865" s="27">
        <f t="shared" si="20"/>
        <v>484</v>
      </c>
      <c r="B865" s="1" t="s">
        <v>2061</v>
      </c>
      <c r="C865" s="2" t="s">
        <v>213</v>
      </c>
      <c r="D865" s="3">
        <v>250</v>
      </c>
      <c r="E865" s="5" t="e">
        <f>IF(AND(D865&gt;1,#REF!&gt;1,#REF!&lt;&gt;D865),D865/#REF!-1," ")</f>
        <v>#REF!</v>
      </c>
      <c r="F865" s="29"/>
    </row>
    <row r="866" spans="1:6" ht="14.25">
      <c r="A866" s="27">
        <f t="shared" si="20"/>
        <v>485</v>
      </c>
      <c r="B866" s="1" t="s">
        <v>2062</v>
      </c>
      <c r="C866" s="2" t="s">
        <v>213</v>
      </c>
      <c r="D866" s="3">
        <v>250</v>
      </c>
      <c r="E866" s="5" t="e">
        <f>IF(AND(D866&gt;1,#REF!&gt;1,#REF!&lt;&gt;D866),D866/#REF!-1," ")</f>
        <v>#REF!</v>
      </c>
      <c r="F866" s="29"/>
    </row>
    <row r="867" spans="1:6" ht="14.25">
      <c r="A867" s="27">
        <f t="shared" si="20"/>
        <v>486</v>
      </c>
      <c r="B867" s="1" t="s">
        <v>2063</v>
      </c>
      <c r="C867" s="2" t="s">
        <v>213</v>
      </c>
      <c r="D867" s="3">
        <v>250</v>
      </c>
      <c r="E867" s="5" t="e">
        <f>IF(AND(D867&gt;1,#REF!&gt;1,#REF!&lt;&gt;D867),D867/#REF!-1," ")</f>
        <v>#REF!</v>
      </c>
      <c r="F867" s="29"/>
    </row>
    <row r="868" spans="1:6" ht="14.25">
      <c r="A868" s="27">
        <f t="shared" si="20"/>
        <v>487</v>
      </c>
      <c r="B868" s="1" t="s">
        <v>2064</v>
      </c>
      <c r="C868" s="2" t="s">
        <v>213</v>
      </c>
      <c r="D868" s="3">
        <v>250</v>
      </c>
      <c r="E868" s="5" t="e">
        <f>IF(AND(D868&gt;1,#REF!&gt;1,#REF!&lt;&gt;D868),D868/#REF!-1," ")</f>
        <v>#REF!</v>
      </c>
      <c r="F868" s="29"/>
    </row>
    <row r="869" spans="1:6" ht="14.25">
      <c r="A869" s="27">
        <f t="shared" si="20"/>
        <v>488</v>
      </c>
      <c r="B869" s="1" t="s">
        <v>2065</v>
      </c>
      <c r="C869" s="2" t="s">
        <v>213</v>
      </c>
      <c r="D869" s="3">
        <v>250</v>
      </c>
      <c r="E869" s="5" t="e">
        <f>IF(AND(D869&gt;1,#REF!&gt;1,#REF!&lt;&gt;D869),D869/#REF!-1," ")</f>
        <v>#REF!</v>
      </c>
      <c r="F869" s="29"/>
    </row>
    <row r="870" spans="1:6" ht="14.25">
      <c r="A870" s="27">
        <f t="shared" si="20"/>
        <v>489</v>
      </c>
      <c r="B870" s="1" t="s">
        <v>2066</v>
      </c>
      <c r="C870" s="2" t="s">
        <v>213</v>
      </c>
      <c r="D870" s="3">
        <v>250</v>
      </c>
      <c r="E870" s="5" t="e">
        <f>IF(AND(D870&gt;1,#REF!&gt;1,#REF!&lt;&gt;D870),D870/#REF!-1," ")</f>
        <v>#REF!</v>
      </c>
      <c r="F870" s="29"/>
    </row>
    <row r="871" spans="1:6" ht="14.25">
      <c r="A871" s="27">
        <f t="shared" si="20"/>
        <v>490</v>
      </c>
      <c r="B871" s="1" t="s">
        <v>2067</v>
      </c>
      <c r="C871" s="2" t="s">
        <v>213</v>
      </c>
      <c r="D871" s="3">
        <v>250</v>
      </c>
      <c r="E871" s="5" t="e">
        <f>IF(AND(D871&gt;1,#REF!&gt;1,#REF!&lt;&gt;D871),D871/#REF!-1," ")</f>
        <v>#REF!</v>
      </c>
      <c r="F871" s="29"/>
    </row>
    <row r="872" spans="1:6" ht="14.25">
      <c r="A872" s="27">
        <f t="shared" si="20"/>
        <v>491</v>
      </c>
      <c r="B872" s="1" t="s">
        <v>2068</v>
      </c>
      <c r="C872" s="2" t="s">
        <v>213</v>
      </c>
      <c r="D872" s="3">
        <v>250</v>
      </c>
      <c r="E872" s="5" t="e">
        <f>IF(AND(D872&gt;1,#REF!&gt;1,#REF!&lt;&gt;D872),D872/#REF!-1," ")</f>
        <v>#REF!</v>
      </c>
      <c r="F872" s="29"/>
    </row>
    <row r="873" spans="1:6" ht="14.25">
      <c r="A873" s="27">
        <f t="shared" si="20"/>
        <v>492</v>
      </c>
      <c r="B873" s="1" t="s">
        <v>2069</v>
      </c>
      <c r="C873" s="2" t="s">
        <v>213</v>
      </c>
      <c r="D873" s="3">
        <v>250</v>
      </c>
      <c r="E873" s="5" t="e">
        <f>IF(AND(D873&gt;1,#REF!&gt;1,#REF!&lt;&gt;D873),D873/#REF!-1," ")</f>
        <v>#REF!</v>
      </c>
      <c r="F873" s="29"/>
    </row>
    <row r="874" spans="1:6" ht="14.25">
      <c r="A874" s="27">
        <f t="shared" si="20"/>
        <v>493</v>
      </c>
      <c r="B874" s="1" t="s">
        <v>1455</v>
      </c>
      <c r="C874" s="2" t="s">
        <v>213</v>
      </c>
      <c r="D874" s="3">
        <v>250</v>
      </c>
      <c r="E874" s="5" t="e">
        <f>IF(AND(D874&gt;1,#REF!&gt;1,#REF!&lt;&gt;D874),D874/#REF!-1," ")</f>
        <v>#REF!</v>
      </c>
      <c r="F874" s="29"/>
    </row>
    <row r="875" spans="1:6" ht="14.25">
      <c r="A875" s="27">
        <f t="shared" si="20"/>
        <v>494</v>
      </c>
      <c r="B875" s="1" t="s">
        <v>1456</v>
      </c>
      <c r="C875" s="2" t="s">
        <v>213</v>
      </c>
      <c r="D875" s="3">
        <v>250</v>
      </c>
      <c r="E875" s="5" t="e">
        <f>IF(AND(D875&gt;1,#REF!&gt;1,#REF!&lt;&gt;D875),D875/#REF!-1," ")</f>
        <v>#REF!</v>
      </c>
      <c r="F875" s="29"/>
    </row>
    <row r="876" spans="1:6" ht="14.25">
      <c r="A876" s="27">
        <f t="shared" si="20"/>
        <v>495</v>
      </c>
      <c r="B876" s="1" t="s">
        <v>1457</v>
      </c>
      <c r="C876" s="2" t="s">
        <v>213</v>
      </c>
      <c r="D876" s="3">
        <v>250</v>
      </c>
      <c r="E876" s="5" t="e">
        <f>IF(AND(D876&gt;1,#REF!&gt;1,#REF!&lt;&gt;D876),D876/#REF!-1," ")</f>
        <v>#REF!</v>
      </c>
      <c r="F876" s="29"/>
    </row>
    <row r="877" spans="1:6" ht="14.25">
      <c r="A877" s="27">
        <f t="shared" si="20"/>
        <v>496</v>
      </c>
      <c r="B877" s="1" t="s">
        <v>1458</v>
      </c>
      <c r="C877" s="2" t="s">
        <v>213</v>
      </c>
      <c r="D877" s="3">
        <v>250</v>
      </c>
      <c r="E877" s="5" t="e">
        <f>IF(AND(D877&gt;1,#REF!&gt;1,#REF!&lt;&gt;D877),D877/#REF!-1," ")</f>
        <v>#REF!</v>
      </c>
      <c r="F877" s="29"/>
    </row>
    <row r="878" spans="1:6" ht="14.25">
      <c r="A878" s="27">
        <f t="shared" si="20"/>
        <v>497</v>
      </c>
      <c r="B878" s="1" t="s">
        <v>1459</v>
      </c>
      <c r="C878" s="2" t="s">
        <v>213</v>
      </c>
      <c r="D878" s="3">
        <v>250</v>
      </c>
      <c r="E878" s="5" t="e">
        <f>IF(AND(D878&gt;1,#REF!&gt;1,#REF!&lt;&gt;D878),D878/#REF!-1," ")</f>
        <v>#REF!</v>
      </c>
      <c r="F878" s="29"/>
    </row>
    <row r="879" spans="1:6" ht="14.25">
      <c r="A879" s="27">
        <f t="shared" si="20"/>
        <v>498</v>
      </c>
      <c r="B879" s="1" t="s">
        <v>1460</v>
      </c>
      <c r="C879" s="2" t="s">
        <v>213</v>
      </c>
      <c r="D879" s="3">
        <v>250</v>
      </c>
      <c r="E879" s="5" t="e">
        <f>IF(AND(D879&gt;1,#REF!&gt;1,#REF!&lt;&gt;D879),D879/#REF!-1," ")</f>
        <v>#REF!</v>
      </c>
      <c r="F879" s="29"/>
    </row>
    <row r="880" spans="1:6" ht="14.25">
      <c r="A880" s="27">
        <f t="shared" si="20"/>
        <v>499</v>
      </c>
      <c r="B880" s="1" t="s">
        <v>1461</v>
      </c>
      <c r="C880" s="2" t="s">
        <v>213</v>
      </c>
      <c r="D880" s="3">
        <v>250</v>
      </c>
      <c r="E880" s="5" t="e">
        <f>IF(AND(D880&gt;1,#REF!&gt;1,#REF!&lt;&gt;D880),D880/#REF!-1," ")</f>
        <v>#REF!</v>
      </c>
      <c r="F880" s="29"/>
    </row>
    <row r="881" spans="1:6" ht="14.25">
      <c r="A881" s="27">
        <f t="shared" si="20"/>
        <v>500</v>
      </c>
      <c r="B881" s="1" t="s">
        <v>1462</v>
      </c>
      <c r="C881" s="2" t="s">
        <v>213</v>
      </c>
      <c r="D881" s="3">
        <v>250</v>
      </c>
      <c r="E881" s="5" t="e">
        <f>IF(AND(D881&gt;1,#REF!&gt;1,#REF!&lt;&gt;D881),D881/#REF!-1," ")</f>
        <v>#REF!</v>
      </c>
      <c r="F881" s="29"/>
    </row>
    <row r="882" spans="1:6" ht="14.25">
      <c r="A882" s="27">
        <f t="shared" si="20"/>
        <v>501</v>
      </c>
      <c r="B882" s="1" t="s">
        <v>1463</v>
      </c>
      <c r="C882" s="2" t="s">
        <v>213</v>
      </c>
      <c r="D882" s="3">
        <v>250</v>
      </c>
      <c r="E882" s="5" t="e">
        <f>IF(AND(D882&gt;1,#REF!&gt;1,#REF!&lt;&gt;D882),D882/#REF!-1," ")</f>
        <v>#REF!</v>
      </c>
      <c r="F882" s="29"/>
    </row>
    <row r="883" spans="1:6" ht="14.25">
      <c r="A883" s="27">
        <f t="shared" si="20"/>
        <v>502</v>
      </c>
      <c r="B883" s="1" t="s">
        <v>1464</v>
      </c>
      <c r="C883" s="2" t="s">
        <v>213</v>
      </c>
      <c r="D883" s="3">
        <v>250</v>
      </c>
      <c r="E883" s="5" t="e">
        <f>IF(AND(D883&gt;1,#REF!&gt;1,#REF!&lt;&gt;D883),D883/#REF!-1," ")</f>
        <v>#REF!</v>
      </c>
      <c r="F883" s="29"/>
    </row>
    <row r="884" spans="1:6" ht="14.25">
      <c r="A884" s="27">
        <f t="shared" si="20"/>
        <v>503</v>
      </c>
      <c r="B884" s="1" t="s">
        <v>1465</v>
      </c>
      <c r="C884" s="2" t="s">
        <v>213</v>
      </c>
      <c r="D884" s="3">
        <v>250</v>
      </c>
      <c r="E884" s="5" t="e">
        <f>IF(AND(D884&gt;1,#REF!&gt;1,#REF!&lt;&gt;D884),D884/#REF!-1," ")</f>
        <v>#REF!</v>
      </c>
      <c r="F884" s="29"/>
    </row>
    <row r="885" spans="1:6" ht="14.25">
      <c r="A885" s="27">
        <f t="shared" si="20"/>
        <v>504</v>
      </c>
      <c r="B885" s="1" t="s">
        <v>1466</v>
      </c>
      <c r="C885" s="2" t="s">
        <v>213</v>
      </c>
      <c r="D885" s="3">
        <v>250</v>
      </c>
      <c r="E885" s="5" t="e">
        <f>IF(AND(D885&gt;1,#REF!&gt;1,#REF!&lt;&gt;D885),D885/#REF!-1," ")</f>
        <v>#REF!</v>
      </c>
      <c r="F885" s="29"/>
    </row>
    <row r="886" spans="1:6" ht="14.25">
      <c r="A886" s="27">
        <f t="shared" si="20"/>
        <v>505</v>
      </c>
      <c r="B886" s="1" t="s">
        <v>1467</v>
      </c>
      <c r="C886" s="2" t="s">
        <v>213</v>
      </c>
      <c r="D886" s="3">
        <v>250</v>
      </c>
      <c r="E886" s="5" t="e">
        <f>IF(AND(D886&gt;1,#REF!&gt;1,#REF!&lt;&gt;D886),D886/#REF!-1," ")</f>
        <v>#REF!</v>
      </c>
      <c r="F886" s="29"/>
    </row>
    <row r="887" spans="1:6" ht="14.25">
      <c r="A887" s="27">
        <f t="shared" si="20"/>
        <v>506</v>
      </c>
      <c r="B887" s="1" t="s">
        <v>1468</v>
      </c>
      <c r="C887" s="2" t="s">
        <v>213</v>
      </c>
      <c r="D887" s="3">
        <v>250</v>
      </c>
      <c r="E887" s="5" t="e">
        <f>IF(AND(D887&gt;1,#REF!&gt;1,#REF!&lt;&gt;D887),D887/#REF!-1," ")</f>
        <v>#REF!</v>
      </c>
      <c r="F887" s="29"/>
    </row>
    <row r="888" spans="1:6" ht="14.25">
      <c r="A888" s="27">
        <f t="shared" si="20"/>
        <v>507</v>
      </c>
      <c r="B888" s="1" t="s">
        <v>1523</v>
      </c>
      <c r="C888" s="2" t="s">
        <v>213</v>
      </c>
      <c r="D888" s="3">
        <v>250</v>
      </c>
      <c r="E888" s="5" t="e">
        <f>IF(AND(D888&gt;1,#REF!&gt;1,#REF!&lt;&gt;D888),D888/#REF!-1," ")</f>
        <v>#REF!</v>
      </c>
      <c r="F888" s="29"/>
    </row>
    <row r="889" spans="1:6" ht="14.25">
      <c r="A889" s="27">
        <f t="shared" si="20"/>
        <v>508</v>
      </c>
      <c r="B889" s="1" t="s">
        <v>1524</v>
      </c>
      <c r="C889" s="2" t="s">
        <v>213</v>
      </c>
      <c r="D889" s="3">
        <v>250</v>
      </c>
      <c r="E889" s="5" t="e">
        <f>IF(AND(D889&gt;1,#REF!&gt;1,#REF!&lt;&gt;D889),D889/#REF!-1," ")</f>
        <v>#REF!</v>
      </c>
      <c r="F889" s="29"/>
    </row>
    <row r="890" spans="1:6" ht="14.25">
      <c r="A890" s="27">
        <f t="shared" si="20"/>
        <v>509</v>
      </c>
      <c r="B890" s="1" t="s">
        <v>601</v>
      </c>
      <c r="C890" s="2" t="s">
        <v>213</v>
      </c>
      <c r="D890" s="3">
        <v>250</v>
      </c>
      <c r="E890" s="5" t="e">
        <f>IF(AND(D890&gt;1,#REF!&gt;1,#REF!&lt;&gt;D890),D890/#REF!-1," ")</f>
        <v>#REF!</v>
      </c>
      <c r="F890" s="29"/>
    </row>
    <row r="891" spans="1:6" ht="14.25">
      <c r="A891" s="27">
        <f t="shared" si="20"/>
        <v>510</v>
      </c>
      <c r="B891" s="1" t="s">
        <v>602</v>
      </c>
      <c r="C891" s="2" t="s">
        <v>213</v>
      </c>
      <c r="D891" s="3">
        <v>250</v>
      </c>
      <c r="E891" s="5" t="e">
        <f>IF(AND(D891&gt;1,#REF!&gt;1,#REF!&lt;&gt;D891),D891/#REF!-1," ")</f>
        <v>#REF!</v>
      </c>
      <c r="F891" s="29"/>
    </row>
    <row r="892" spans="1:6" ht="14.25">
      <c r="A892" s="27">
        <f t="shared" si="20"/>
        <v>511</v>
      </c>
      <c r="B892" s="1" t="s">
        <v>603</v>
      </c>
      <c r="C892" s="2" t="s">
        <v>213</v>
      </c>
      <c r="D892" s="3">
        <v>250</v>
      </c>
      <c r="E892" s="5" t="e">
        <f>IF(AND(D892&gt;1,#REF!&gt;1,#REF!&lt;&gt;D892),D892/#REF!-1," ")</f>
        <v>#REF!</v>
      </c>
      <c r="F892" s="29"/>
    </row>
    <row r="893" spans="1:6" ht="14.25">
      <c r="A893" s="27">
        <f t="shared" si="20"/>
        <v>512</v>
      </c>
      <c r="B893" s="1" t="s">
        <v>604</v>
      </c>
      <c r="C893" s="2" t="s">
        <v>213</v>
      </c>
      <c r="D893" s="3">
        <v>250</v>
      </c>
      <c r="E893" s="5" t="e">
        <f>IF(AND(D893&gt;1,#REF!&gt;1,#REF!&lt;&gt;D893),D893/#REF!-1," ")</f>
        <v>#REF!</v>
      </c>
      <c r="F893" s="29"/>
    </row>
    <row r="894" spans="1:6" ht="14.25">
      <c r="A894" s="27">
        <f t="shared" si="20"/>
        <v>513</v>
      </c>
      <c r="B894" s="1" t="s">
        <v>827</v>
      </c>
      <c r="C894" s="2" t="s">
        <v>213</v>
      </c>
      <c r="D894" s="3">
        <v>250</v>
      </c>
      <c r="E894" s="5" t="e">
        <f>IF(AND(D894&gt;1,#REF!&gt;1,#REF!&lt;&gt;D894),D894/#REF!-1," ")</f>
        <v>#REF!</v>
      </c>
      <c r="F894" s="29"/>
    </row>
    <row r="895" spans="1:6" ht="27">
      <c r="A895" s="27">
        <f t="shared" si="20"/>
        <v>514</v>
      </c>
      <c r="B895" s="1" t="s">
        <v>3096</v>
      </c>
      <c r="C895" s="2" t="s">
        <v>213</v>
      </c>
      <c r="D895" s="3">
        <v>250</v>
      </c>
      <c r="E895" s="5" t="e">
        <f>IF(AND(D895&gt;1,#REF!&gt;1,#REF!&lt;&gt;D895),D895/#REF!-1," ")</f>
        <v>#REF!</v>
      </c>
      <c r="F895" s="29"/>
    </row>
    <row r="896" spans="1:6" ht="27">
      <c r="A896" s="27">
        <f t="shared" si="20"/>
        <v>515</v>
      </c>
      <c r="B896" s="1" t="s">
        <v>828</v>
      </c>
      <c r="C896" s="2" t="s">
        <v>213</v>
      </c>
      <c r="D896" s="3">
        <v>250</v>
      </c>
      <c r="E896" s="5" t="e">
        <f>IF(AND(D896&gt;1,#REF!&gt;1,#REF!&lt;&gt;D896),D896/#REF!-1," ")</f>
        <v>#REF!</v>
      </c>
      <c r="F896" s="29"/>
    </row>
    <row r="897" spans="1:6" ht="29.25" customHeight="1">
      <c r="A897" s="27">
        <f t="shared" si="20"/>
        <v>516</v>
      </c>
      <c r="B897" s="1" t="s">
        <v>829</v>
      </c>
      <c r="C897" s="2" t="s">
        <v>213</v>
      </c>
      <c r="D897" s="3">
        <v>250</v>
      </c>
      <c r="E897" s="5" t="e">
        <f>IF(AND(D897&gt;1,#REF!&gt;1,#REF!&lt;&gt;D897),D897/#REF!-1," ")</f>
        <v>#REF!</v>
      </c>
      <c r="F897" s="29"/>
    </row>
    <row r="898" spans="1:6" ht="29.25" customHeight="1">
      <c r="A898" s="27">
        <f t="shared" si="20"/>
        <v>517</v>
      </c>
      <c r="B898" s="1" t="s">
        <v>120</v>
      </c>
      <c r="C898" s="2" t="s">
        <v>213</v>
      </c>
      <c r="D898" s="3">
        <v>250</v>
      </c>
      <c r="E898" s="5" t="e">
        <f>IF(AND(D898&gt;1,#REF!&gt;1,#REF!&lt;&gt;D898),D898/#REF!-1," ")</f>
        <v>#REF!</v>
      </c>
      <c r="F898" s="29"/>
    </row>
    <row r="899" spans="1:6" ht="14.25">
      <c r="A899" s="27">
        <f t="shared" si="20"/>
        <v>518</v>
      </c>
      <c r="B899" s="1" t="s">
        <v>121</v>
      </c>
      <c r="C899" s="2" t="s">
        <v>213</v>
      </c>
      <c r="D899" s="3">
        <v>250</v>
      </c>
      <c r="E899" s="5" t="e">
        <f>IF(AND(D899&gt;1,#REF!&gt;1,#REF!&lt;&gt;D899),D899/#REF!-1," ")</f>
        <v>#REF!</v>
      </c>
      <c r="F899" s="29"/>
    </row>
    <row r="900" spans="1:6" ht="14.25">
      <c r="A900" s="27">
        <f t="shared" si="20"/>
        <v>519</v>
      </c>
      <c r="B900" s="1" t="s">
        <v>122</v>
      </c>
      <c r="C900" s="2" t="s">
        <v>213</v>
      </c>
      <c r="D900" s="3">
        <v>250</v>
      </c>
      <c r="E900" s="5" t="e">
        <f>IF(AND(D900&gt;1,#REF!&gt;1,#REF!&lt;&gt;D900),D900/#REF!-1," ")</f>
        <v>#REF!</v>
      </c>
      <c r="F900" s="29"/>
    </row>
    <row r="901" spans="1:6" ht="14.25">
      <c r="A901" s="27">
        <f t="shared" si="20"/>
        <v>520</v>
      </c>
      <c r="B901" s="1" t="s">
        <v>123</v>
      </c>
      <c r="C901" s="2" t="s">
        <v>213</v>
      </c>
      <c r="D901" s="3">
        <v>250</v>
      </c>
      <c r="E901" s="5" t="e">
        <f>IF(AND(D901&gt;1,#REF!&gt;1,#REF!&lt;&gt;D901),D901/#REF!-1," ")</f>
        <v>#REF!</v>
      </c>
      <c r="F901" s="29"/>
    </row>
    <row r="902" spans="1:6" ht="14.25">
      <c r="A902" s="27">
        <f t="shared" si="20"/>
        <v>521</v>
      </c>
      <c r="B902" s="1" t="s">
        <v>124</v>
      </c>
      <c r="C902" s="2" t="s">
        <v>213</v>
      </c>
      <c r="D902" s="3">
        <v>250</v>
      </c>
      <c r="E902" s="5" t="e">
        <f>IF(AND(D902&gt;1,#REF!&gt;1,#REF!&lt;&gt;D902),D902/#REF!-1," ")</f>
        <v>#REF!</v>
      </c>
      <c r="F902" s="29"/>
    </row>
    <row r="903" spans="1:6" ht="14.25">
      <c r="A903" s="27">
        <f t="shared" si="20"/>
        <v>522</v>
      </c>
      <c r="B903" s="1" t="s">
        <v>125</v>
      </c>
      <c r="C903" s="2" t="s">
        <v>213</v>
      </c>
      <c r="D903" s="3">
        <v>250</v>
      </c>
      <c r="E903" s="5" t="e">
        <f>IF(AND(D903&gt;1,#REF!&gt;1,#REF!&lt;&gt;D903),D903/#REF!-1," ")</f>
        <v>#REF!</v>
      </c>
      <c r="F903" s="29"/>
    </row>
    <row r="904" spans="1:6" ht="14.25">
      <c r="A904" s="27"/>
      <c r="B904" s="28" t="s">
        <v>126</v>
      </c>
      <c r="C904" s="2" t="s">
        <v>213</v>
      </c>
      <c r="D904" s="3"/>
      <c r="E904" s="5" t="e">
        <f>IF(AND(D904&gt;1,#REF!&gt;1,#REF!&lt;&gt;D904),D904/#REF!-1," ")</f>
        <v>#REF!</v>
      </c>
      <c r="F904" s="29"/>
    </row>
    <row r="905" spans="1:6" ht="14.25">
      <c r="A905" s="38">
        <f>1+A903</f>
        <v>523</v>
      </c>
      <c r="B905" s="1" t="s">
        <v>127</v>
      </c>
      <c r="C905" s="2" t="s">
        <v>213</v>
      </c>
      <c r="D905" s="3">
        <v>290</v>
      </c>
      <c r="E905" s="5" t="e">
        <f>IF(AND(D905&gt;1,#REF!&gt;1,#REF!&lt;&gt;D905),D905/#REF!-1," ")</f>
        <v>#REF!</v>
      </c>
      <c r="F905" s="29"/>
    </row>
    <row r="906" spans="1:6" ht="18" customHeight="1">
      <c r="A906" s="27">
        <f t="shared" si="20"/>
        <v>524</v>
      </c>
      <c r="B906" s="1" t="s">
        <v>128</v>
      </c>
      <c r="C906" s="2" t="s">
        <v>213</v>
      </c>
      <c r="D906" s="3">
        <v>290</v>
      </c>
      <c r="E906" s="5" t="e">
        <f>IF(AND(D906&gt;1,#REF!&gt;1,#REF!&lt;&gt;D906),D906/#REF!-1," ")</f>
        <v>#REF!</v>
      </c>
      <c r="F906" s="29"/>
    </row>
    <row r="907" spans="1:6" ht="14.25">
      <c r="A907" s="27">
        <f t="shared" si="20"/>
        <v>525</v>
      </c>
      <c r="B907" s="1" t="s">
        <v>129</v>
      </c>
      <c r="C907" s="2" t="s">
        <v>213</v>
      </c>
      <c r="D907" s="3">
        <v>290</v>
      </c>
      <c r="E907" s="5" t="e">
        <f>IF(AND(D907&gt;1,#REF!&gt;1,#REF!&lt;&gt;D907),D907/#REF!-1," ")</f>
        <v>#REF!</v>
      </c>
      <c r="F907" s="29"/>
    </row>
    <row r="908" spans="1:6" ht="14.25">
      <c r="A908" s="27">
        <f t="shared" si="20"/>
        <v>526</v>
      </c>
      <c r="B908" s="1" t="s">
        <v>130</v>
      </c>
      <c r="C908" s="2" t="s">
        <v>213</v>
      </c>
      <c r="D908" s="3">
        <v>290</v>
      </c>
      <c r="E908" s="5" t="e">
        <f>IF(AND(D908&gt;1,#REF!&gt;1,#REF!&lt;&gt;D908),D908/#REF!-1," ")</f>
        <v>#REF!</v>
      </c>
      <c r="F908" s="29"/>
    </row>
    <row r="909" spans="1:6" ht="14.25">
      <c r="A909" s="27">
        <f aca="true" t="shared" si="21" ref="A909:A972">A908+1</f>
        <v>527</v>
      </c>
      <c r="B909" s="1" t="s">
        <v>131</v>
      </c>
      <c r="C909" s="2" t="s">
        <v>213</v>
      </c>
      <c r="D909" s="3">
        <v>290</v>
      </c>
      <c r="E909" s="5" t="e">
        <f>IF(AND(D909&gt;1,#REF!&gt;1,#REF!&lt;&gt;D909),D909/#REF!-1," ")</f>
        <v>#REF!</v>
      </c>
      <c r="F909" s="29"/>
    </row>
    <row r="910" spans="1:6" ht="14.25">
      <c r="A910" s="27">
        <f t="shared" si="21"/>
        <v>528</v>
      </c>
      <c r="B910" s="1" t="s">
        <v>132</v>
      </c>
      <c r="C910" s="2" t="s">
        <v>213</v>
      </c>
      <c r="D910" s="3">
        <v>290</v>
      </c>
      <c r="E910" s="5" t="e">
        <f>IF(AND(D910&gt;1,#REF!&gt;1,#REF!&lt;&gt;D910),D910/#REF!-1," ")</f>
        <v>#REF!</v>
      </c>
      <c r="F910" s="29"/>
    </row>
    <row r="911" spans="1:6" ht="14.25">
      <c r="A911" s="27">
        <f t="shared" si="21"/>
        <v>529</v>
      </c>
      <c r="B911" s="1" t="s">
        <v>133</v>
      </c>
      <c r="C911" s="2" t="s">
        <v>213</v>
      </c>
      <c r="D911" s="3">
        <v>290</v>
      </c>
      <c r="E911" s="5" t="e">
        <f>IF(AND(D911&gt;1,#REF!&gt;1,#REF!&lt;&gt;D911),D911/#REF!-1," ")</f>
        <v>#REF!</v>
      </c>
      <c r="F911" s="29"/>
    </row>
    <row r="912" spans="1:6" ht="14.25">
      <c r="A912" s="27">
        <f t="shared" si="21"/>
        <v>530</v>
      </c>
      <c r="B912" s="1" t="s">
        <v>3177</v>
      </c>
      <c r="C912" s="2" t="s">
        <v>213</v>
      </c>
      <c r="D912" s="3">
        <v>290</v>
      </c>
      <c r="E912" s="5" t="e">
        <f>IF(AND(D912&gt;1,#REF!&gt;1,#REF!&lt;&gt;D912),D912/#REF!-1," ")</f>
        <v>#REF!</v>
      </c>
      <c r="F912" s="29"/>
    </row>
    <row r="913" spans="1:6" ht="14.25">
      <c r="A913" s="27">
        <f t="shared" si="21"/>
        <v>531</v>
      </c>
      <c r="B913" s="1" t="s">
        <v>134</v>
      </c>
      <c r="C913" s="2" t="s">
        <v>213</v>
      </c>
      <c r="D913" s="3">
        <v>510</v>
      </c>
      <c r="E913" s="5" t="e">
        <f>IF(AND(D913&gt;1,#REF!&gt;1,#REF!&lt;&gt;D913),D913/#REF!-1," ")</f>
        <v>#REF!</v>
      </c>
      <c r="F913" s="29"/>
    </row>
    <row r="914" spans="1:6" ht="14.25">
      <c r="A914" s="27"/>
      <c r="B914" s="28" t="s">
        <v>1481</v>
      </c>
      <c r="C914" s="34"/>
      <c r="D914" s="3"/>
      <c r="E914" s="5" t="e">
        <f>IF(AND(D914&gt;1,#REF!&gt;1,#REF!&lt;&gt;D914),D914/#REF!-1," ")</f>
        <v>#REF!</v>
      </c>
      <c r="F914" s="29"/>
    </row>
    <row r="915" spans="1:6" ht="14.25">
      <c r="A915" s="38">
        <f>1+A913</f>
        <v>532</v>
      </c>
      <c r="B915" s="1" t="s">
        <v>161</v>
      </c>
      <c r="C915" s="2" t="s">
        <v>219</v>
      </c>
      <c r="D915" s="3">
        <v>800</v>
      </c>
      <c r="E915" s="5" t="e">
        <f>IF(AND(D915&gt;1,#REF!&gt;1,#REF!&lt;&gt;D915),D915/#REF!-1," ")</f>
        <v>#REF!</v>
      </c>
      <c r="F915" s="29"/>
    </row>
    <row r="916" spans="1:6" ht="21" customHeight="1">
      <c r="A916" s="27">
        <f t="shared" si="21"/>
        <v>533</v>
      </c>
      <c r="B916" s="1" t="s">
        <v>842</v>
      </c>
      <c r="C916" s="2" t="s">
        <v>219</v>
      </c>
      <c r="D916" s="3">
        <v>600</v>
      </c>
      <c r="E916" s="5" t="e">
        <f>IF(AND(D916&gt;1,#REF!&gt;1,#REF!&lt;&gt;D916),D916/#REF!-1," ")</f>
        <v>#REF!</v>
      </c>
      <c r="F916" s="29"/>
    </row>
    <row r="917" spans="1:6" ht="14.25">
      <c r="A917" s="27">
        <f t="shared" si="21"/>
        <v>534</v>
      </c>
      <c r="B917" s="1" t="s">
        <v>883</v>
      </c>
      <c r="C917" s="2" t="s">
        <v>210</v>
      </c>
      <c r="D917" s="3">
        <v>250</v>
      </c>
      <c r="E917" s="5" t="e">
        <f>IF(AND(D917&gt;1,#REF!&gt;1,#REF!&lt;&gt;D917),D917/#REF!-1," ")</f>
        <v>#REF!</v>
      </c>
      <c r="F917" s="29"/>
    </row>
    <row r="918" spans="1:6" ht="21" customHeight="1">
      <c r="A918" s="27">
        <f t="shared" si="21"/>
        <v>535</v>
      </c>
      <c r="B918" s="1" t="s">
        <v>2320</v>
      </c>
      <c r="C918" s="2"/>
      <c r="D918" s="3"/>
      <c r="E918" s="5" t="e">
        <f>IF(AND(D918&gt;1,#REF!&gt;1,#REF!&lt;&gt;D918),D918/#REF!-1," ")</f>
        <v>#REF!</v>
      </c>
      <c r="F918" s="29"/>
    </row>
    <row r="919" spans="1:6" ht="14.25">
      <c r="A919" s="27" t="s">
        <v>564</v>
      </c>
      <c r="B919" s="77" t="s">
        <v>2319</v>
      </c>
      <c r="C919" s="2" t="s">
        <v>212</v>
      </c>
      <c r="D919" s="3">
        <v>430</v>
      </c>
      <c r="E919" s="5" t="e">
        <f>IF(AND(D919&gt;1,#REF!&gt;1,#REF!&lt;&gt;D919),D919/#REF!-1," ")</f>
        <v>#REF!</v>
      </c>
      <c r="F919" s="29"/>
    </row>
    <row r="920" spans="1:6" ht="14.25">
      <c r="A920" s="27" t="s">
        <v>565</v>
      </c>
      <c r="B920" s="77" t="s">
        <v>171</v>
      </c>
      <c r="C920" s="2" t="s">
        <v>212</v>
      </c>
      <c r="D920" s="3">
        <v>360</v>
      </c>
      <c r="E920" s="5" t="e">
        <f>IF(AND(D920&gt;1,#REF!&gt;1,#REF!&lt;&gt;D920),D920/#REF!-1," ")</f>
        <v>#REF!</v>
      </c>
      <c r="F920" s="29"/>
    </row>
    <row r="921" spans="1:6" ht="18.75" customHeight="1">
      <c r="A921" s="27" t="s">
        <v>566</v>
      </c>
      <c r="B921" s="77" t="s">
        <v>163</v>
      </c>
      <c r="C921" s="2" t="s">
        <v>212</v>
      </c>
      <c r="D921" s="3">
        <v>500</v>
      </c>
      <c r="E921" s="5" t="e">
        <f>IF(AND(D921&gt;1,#REF!&gt;1,#REF!&lt;&gt;D921),D921/#REF!-1," ")</f>
        <v>#REF!</v>
      </c>
      <c r="F921" s="29"/>
    </row>
    <row r="922" spans="1:6" ht="14.25">
      <c r="A922" s="38">
        <f>1+A918</f>
        <v>536</v>
      </c>
      <c r="B922" s="1" t="s">
        <v>3093</v>
      </c>
      <c r="C922" s="2" t="s">
        <v>212</v>
      </c>
      <c r="D922" s="3">
        <v>130</v>
      </c>
      <c r="E922" s="5" t="e">
        <f>IF(AND(D922&gt;1,#REF!&gt;1,#REF!&lt;&gt;D922),D922/#REF!-1," ")</f>
        <v>#REF!</v>
      </c>
      <c r="F922" s="29"/>
    </row>
    <row r="923" spans="1:6" ht="14.25">
      <c r="A923" s="27">
        <f t="shared" si="21"/>
        <v>537</v>
      </c>
      <c r="B923" s="1" t="s">
        <v>963</v>
      </c>
      <c r="C923" s="2" t="s">
        <v>212</v>
      </c>
      <c r="D923" s="3">
        <v>370</v>
      </c>
      <c r="E923" s="5" t="e">
        <f>IF(AND(D923&gt;1,#REF!&gt;1,#REF!&lt;&gt;D923),D923/#REF!-1," ")</f>
        <v>#REF!</v>
      </c>
      <c r="F923" s="29"/>
    </row>
    <row r="924" spans="1:6" ht="14.25">
      <c r="A924" s="27">
        <f t="shared" si="21"/>
        <v>538</v>
      </c>
      <c r="B924" s="1" t="s">
        <v>964</v>
      </c>
      <c r="C924" s="2" t="s">
        <v>212</v>
      </c>
      <c r="D924" s="3">
        <v>500</v>
      </c>
      <c r="E924" s="5" t="e">
        <f>IF(AND(D924&gt;1,#REF!&gt;1,#REF!&lt;&gt;D924),D924/#REF!-1," ")</f>
        <v>#REF!</v>
      </c>
      <c r="F924" s="29"/>
    </row>
    <row r="925" spans="1:6" ht="14.25">
      <c r="A925" s="27">
        <f t="shared" si="21"/>
        <v>539</v>
      </c>
      <c r="B925" s="1" t="s">
        <v>3092</v>
      </c>
      <c r="C925" s="2" t="s">
        <v>212</v>
      </c>
      <c r="D925" s="3">
        <v>380</v>
      </c>
      <c r="E925" s="5" t="e">
        <f>IF(AND(D925&gt;1,#REF!&gt;1,#REF!&lt;&gt;D925),D925/#REF!-1," ")</f>
        <v>#REF!</v>
      </c>
      <c r="F925" s="29"/>
    </row>
    <row r="926" spans="1:6" ht="14.25">
      <c r="A926" s="27">
        <f t="shared" si="21"/>
        <v>540</v>
      </c>
      <c r="B926" s="1" t="s">
        <v>165</v>
      </c>
      <c r="C926" s="2" t="s">
        <v>212</v>
      </c>
      <c r="D926" s="3">
        <v>1000</v>
      </c>
      <c r="E926" s="5" t="e">
        <f>IF(AND(D926&gt;1,#REF!&gt;1,#REF!&lt;&gt;D926),D926/#REF!-1," ")</f>
        <v>#REF!</v>
      </c>
      <c r="F926" s="29"/>
    </row>
    <row r="927" spans="1:6" ht="15.75" customHeight="1">
      <c r="A927" s="27">
        <f t="shared" si="21"/>
        <v>541</v>
      </c>
      <c r="B927" s="1" t="s">
        <v>2321</v>
      </c>
      <c r="C927" s="2" t="s">
        <v>212</v>
      </c>
      <c r="D927" s="3">
        <v>1450</v>
      </c>
      <c r="E927" s="5" t="e">
        <f>IF(AND(D927&gt;1,#REF!&gt;1,#REF!&lt;&gt;D927),D927/#REF!-1," ")</f>
        <v>#REF!</v>
      </c>
      <c r="F927" s="29"/>
    </row>
    <row r="928" spans="1:6" ht="15.75" customHeight="1">
      <c r="A928" s="27">
        <f t="shared" si="21"/>
        <v>542</v>
      </c>
      <c r="B928" s="1" t="s">
        <v>1482</v>
      </c>
      <c r="C928" s="2" t="s">
        <v>212</v>
      </c>
      <c r="D928" s="3">
        <v>600</v>
      </c>
      <c r="E928" s="5" t="e">
        <f>IF(AND(D928&gt;1,#REF!&gt;1,#REF!&lt;&gt;D928),D928/#REF!-1," ")</f>
        <v>#REF!</v>
      </c>
      <c r="F928" s="29"/>
    </row>
    <row r="929" spans="1:6" ht="14.25">
      <c r="A929" s="27">
        <f t="shared" si="21"/>
        <v>543</v>
      </c>
      <c r="B929" s="1" t="s">
        <v>616</v>
      </c>
      <c r="C929" s="2" t="s">
        <v>212</v>
      </c>
      <c r="D929" s="3">
        <v>1050</v>
      </c>
      <c r="E929" s="5" t="e">
        <f>IF(AND(D929&gt;1,#REF!&gt;1,#REF!&lt;&gt;D929),D929/#REF!-1," ")</f>
        <v>#REF!</v>
      </c>
      <c r="F929" s="29"/>
    </row>
    <row r="930" spans="1:6" ht="15.75" customHeight="1">
      <c r="A930" s="27">
        <f t="shared" si="21"/>
        <v>544</v>
      </c>
      <c r="B930" s="1" t="s">
        <v>2322</v>
      </c>
      <c r="C930" s="2" t="s">
        <v>212</v>
      </c>
      <c r="D930" s="3">
        <v>380</v>
      </c>
      <c r="E930" s="5" t="e">
        <f>IF(AND(D930&gt;1,#REF!&gt;1,#REF!&lt;&gt;D930),D930/#REF!-1," ")</f>
        <v>#REF!</v>
      </c>
      <c r="F930" s="29"/>
    </row>
    <row r="931" spans="1:6" ht="15.75" customHeight="1">
      <c r="A931" s="27">
        <f t="shared" si="21"/>
        <v>545</v>
      </c>
      <c r="B931" s="1" t="s">
        <v>617</v>
      </c>
      <c r="C931" s="2" t="s">
        <v>618</v>
      </c>
      <c r="D931" s="3">
        <v>250</v>
      </c>
      <c r="E931" s="5" t="e">
        <f>IF(AND(D931&gt;1,#REF!&gt;1,#REF!&lt;&gt;D931),D931/#REF!-1," ")</f>
        <v>#REF!</v>
      </c>
      <c r="F931" s="29"/>
    </row>
    <row r="932" spans="1:6" ht="15.75" customHeight="1">
      <c r="A932" s="27">
        <f t="shared" si="21"/>
        <v>546</v>
      </c>
      <c r="B932" s="1" t="s">
        <v>697</v>
      </c>
      <c r="C932" s="2" t="s">
        <v>212</v>
      </c>
      <c r="D932" s="3">
        <v>600</v>
      </c>
      <c r="E932" s="5" t="e">
        <f>IF(AND(D932&gt;1,#REF!&gt;1,#REF!&lt;&gt;D932),D932/#REF!-1," ")</f>
        <v>#REF!</v>
      </c>
      <c r="F932" s="29"/>
    </row>
    <row r="933" spans="1:6" ht="15.75" customHeight="1">
      <c r="A933" s="27">
        <f t="shared" si="21"/>
        <v>547</v>
      </c>
      <c r="B933" s="1" t="s">
        <v>2285</v>
      </c>
      <c r="C933" s="2" t="s">
        <v>212</v>
      </c>
      <c r="D933" s="3">
        <v>380</v>
      </c>
      <c r="E933" s="5" t="e">
        <f>IF(AND(D933&gt;1,#REF!&gt;1,#REF!&lt;&gt;D933),D933/#REF!-1," ")</f>
        <v>#REF!</v>
      </c>
      <c r="F933" s="29"/>
    </row>
    <row r="934" spans="1:6" ht="15.75" customHeight="1">
      <c r="A934" s="27">
        <f t="shared" si="21"/>
        <v>548</v>
      </c>
      <c r="B934" s="1" t="s">
        <v>2286</v>
      </c>
      <c r="C934" s="2" t="s">
        <v>212</v>
      </c>
      <c r="D934" s="3">
        <v>1000</v>
      </c>
      <c r="E934" s="5" t="e">
        <f>IF(AND(D934&gt;1,#REF!&gt;1,#REF!&lt;&gt;D934),D934/#REF!-1," ")</f>
        <v>#REF!</v>
      </c>
      <c r="F934" s="29"/>
    </row>
    <row r="935" spans="1:6" ht="15.75" customHeight="1">
      <c r="A935" s="27">
        <f t="shared" si="21"/>
        <v>549</v>
      </c>
      <c r="B935" s="1" t="s">
        <v>2287</v>
      </c>
      <c r="C935" s="2" t="s">
        <v>212</v>
      </c>
      <c r="D935" s="3">
        <v>500</v>
      </c>
      <c r="E935" s="5" t="e">
        <f>IF(AND(D935&gt;1,#REF!&gt;1,#REF!&lt;&gt;D935),D935/#REF!-1," ")</f>
        <v>#REF!</v>
      </c>
      <c r="F935" s="29"/>
    </row>
    <row r="936" spans="1:6" ht="15.75" customHeight="1">
      <c r="A936" s="27">
        <f t="shared" si="21"/>
        <v>550</v>
      </c>
      <c r="B936" s="1" t="s">
        <v>2288</v>
      </c>
      <c r="C936" s="2" t="s">
        <v>212</v>
      </c>
      <c r="D936" s="3">
        <v>600</v>
      </c>
      <c r="E936" s="5" t="e">
        <f>IF(AND(D936&gt;1,#REF!&gt;1,#REF!&lt;&gt;D936),D936/#REF!-1," ")</f>
        <v>#REF!</v>
      </c>
      <c r="F936" s="29"/>
    </row>
    <row r="937" spans="1:6" ht="15.75" customHeight="1">
      <c r="A937" s="27">
        <f t="shared" si="21"/>
        <v>551</v>
      </c>
      <c r="B937" s="1" t="s">
        <v>3186</v>
      </c>
      <c r="C937" s="2" t="s">
        <v>212</v>
      </c>
      <c r="D937" s="3">
        <v>1800</v>
      </c>
      <c r="E937" s="5" t="e">
        <f>IF(AND(D937&gt;1,#REF!&gt;1,#REF!&lt;&gt;D937),D937/#REF!-1," ")</f>
        <v>#REF!</v>
      </c>
      <c r="F937" s="29"/>
    </row>
    <row r="938" spans="1:6" ht="15.75" customHeight="1">
      <c r="A938" s="27">
        <f t="shared" si="21"/>
        <v>552</v>
      </c>
      <c r="B938" s="1" t="s">
        <v>3184</v>
      </c>
      <c r="C938" s="2" t="s">
        <v>212</v>
      </c>
      <c r="D938" s="3">
        <v>2200</v>
      </c>
      <c r="E938" s="5" t="e">
        <f>IF(AND(D938&gt;1,#REF!&gt;1,#REF!&lt;&gt;D938),D938/#REF!-1," ")</f>
        <v>#REF!</v>
      </c>
      <c r="F938" s="29"/>
    </row>
    <row r="939" spans="1:6" ht="14.25">
      <c r="A939" s="27">
        <f t="shared" si="21"/>
        <v>553</v>
      </c>
      <c r="B939" s="1" t="s">
        <v>3185</v>
      </c>
      <c r="C939" s="2" t="s">
        <v>212</v>
      </c>
      <c r="D939" s="3">
        <v>2500</v>
      </c>
      <c r="E939" s="5" t="e">
        <f>IF(AND(D939&gt;1,#REF!&gt;1,#REF!&lt;&gt;D939),D939/#REF!-1," ")</f>
        <v>#REF!</v>
      </c>
      <c r="F939" s="29"/>
    </row>
    <row r="940" spans="1:6" ht="27">
      <c r="A940" s="27">
        <f t="shared" si="21"/>
        <v>554</v>
      </c>
      <c r="B940" s="1" t="s">
        <v>3169</v>
      </c>
      <c r="C940" s="2" t="s">
        <v>212</v>
      </c>
      <c r="D940" s="3">
        <v>2200</v>
      </c>
      <c r="E940" s="5" t="e">
        <f>IF(AND(D940&gt;1,#REF!&gt;1,#REF!&lt;&gt;D940),D940/#REF!-1," ")</f>
        <v>#REF!</v>
      </c>
      <c r="F940" s="29"/>
    </row>
    <row r="941" spans="1:6" ht="14.25">
      <c r="A941" s="27">
        <f t="shared" si="21"/>
        <v>555</v>
      </c>
      <c r="B941" s="1" t="s">
        <v>164</v>
      </c>
      <c r="C941" s="2" t="s">
        <v>212</v>
      </c>
      <c r="D941" s="3">
        <v>2600</v>
      </c>
      <c r="E941" s="5" t="e">
        <f>IF(AND(D941&gt;1,#REF!&gt;1,#REF!&lt;&gt;D941),D941/#REF!-1," ")</f>
        <v>#REF!</v>
      </c>
      <c r="F941" s="29"/>
    </row>
    <row r="942" spans="1:6" ht="14.25">
      <c r="A942" s="27">
        <f t="shared" si="21"/>
        <v>556</v>
      </c>
      <c r="B942" s="1" t="s">
        <v>620</v>
      </c>
      <c r="C942" s="2" t="s">
        <v>212</v>
      </c>
      <c r="D942" s="3">
        <v>3200</v>
      </c>
      <c r="E942" s="5" t="e">
        <f>IF(AND(D942&gt;1,#REF!&gt;1,#REF!&lt;&gt;D942),D942/#REF!-1," ")</f>
        <v>#REF!</v>
      </c>
      <c r="F942" s="29"/>
    </row>
    <row r="943" spans="1:6" ht="15" customHeight="1">
      <c r="A943" s="27">
        <f t="shared" si="21"/>
        <v>557</v>
      </c>
      <c r="B943" s="1" t="s">
        <v>698</v>
      </c>
      <c r="C943" s="2" t="s">
        <v>212</v>
      </c>
      <c r="D943" s="3">
        <v>600</v>
      </c>
      <c r="E943" s="5" t="e">
        <f>IF(AND(D943&gt;1,#REF!&gt;1,#REF!&lt;&gt;D943),D943/#REF!-1," ")</f>
        <v>#REF!</v>
      </c>
      <c r="F943" s="29"/>
    </row>
    <row r="944" spans="1:6" ht="14.25">
      <c r="A944" s="27">
        <f t="shared" si="21"/>
        <v>558</v>
      </c>
      <c r="B944" s="1" t="s">
        <v>699</v>
      </c>
      <c r="C944" s="2" t="s">
        <v>212</v>
      </c>
      <c r="D944" s="3">
        <v>1700</v>
      </c>
      <c r="E944" s="5" t="e">
        <f>IF(AND(D944&gt;1,#REF!&gt;1,#REF!&lt;&gt;D944),D944/#REF!-1," ")</f>
        <v>#REF!</v>
      </c>
      <c r="F944" s="29"/>
    </row>
    <row r="945" spans="1:6" ht="14.25">
      <c r="A945" s="27">
        <f t="shared" si="21"/>
        <v>559</v>
      </c>
      <c r="B945" s="1" t="s">
        <v>693</v>
      </c>
      <c r="C945" s="2" t="s">
        <v>212</v>
      </c>
      <c r="D945" s="3">
        <v>3200</v>
      </c>
      <c r="E945" s="5" t="e">
        <f>IF(AND(D945&gt;1,#REF!&gt;1,#REF!&lt;&gt;D945),D945/#REF!-1," ")</f>
        <v>#REF!</v>
      </c>
      <c r="F945" s="29"/>
    </row>
    <row r="946" spans="1:6" ht="14.25">
      <c r="A946" s="27">
        <f t="shared" si="21"/>
        <v>560</v>
      </c>
      <c r="B946" s="1" t="s">
        <v>694</v>
      </c>
      <c r="C946" s="2" t="s">
        <v>212</v>
      </c>
      <c r="D946" s="3">
        <v>3300</v>
      </c>
      <c r="E946" s="5" t="e">
        <f>IF(AND(D946&gt;1,#REF!&gt;1,#REF!&lt;&gt;D946),D946/#REF!-1," ")</f>
        <v>#REF!</v>
      </c>
      <c r="F946" s="29"/>
    </row>
    <row r="947" spans="1:6" ht="14.25">
      <c r="A947" s="27">
        <f t="shared" si="21"/>
        <v>561</v>
      </c>
      <c r="B947" s="1" t="s">
        <v>695</v>
      </c>
      <c r="C947" s="2" t="s">
        <v>212</v>
      </c>
      <c r="D947" s="3">
        <v>1300</v>
      </c>
      <c r="E947" s="5" t="e">
        <f>IF(AND(D947&gt;1,#REF!&gt;1,#REF!&lt;&gt;D947),D947/#REF!-1," ")</f>
        <v>#REF!</v>
      </c>
      <c r="F947" s="29"/>
    </row>
    <row r="948" spans="1:6" ht="14.25">
      <c r="A948" s="27">
        <f t="shared" si="21"/>
        <v>562</v>
      </c>
      <c r="B948" s="1" t="s">
        <v>696</v>
      </c>
      <c r="C948" s="2" t="s">
        <v>212</v>
      </c>
      <c r="D948" s="3">
        <v>4200</v>
      </c>
      <c r="E948" s="5" t="e">
        <f>IF(AND(D948&gt;1,#REF!&gt;1,#REF!&lt;&gt;D948),D948/#REF!-1," ")</f>
        <v>#REF!</v>
      </c>
      <c r="F948" s="29"/>
    </row>
    <row r="949" spans="1:6" ht="27">
      <c r="A949" s="27">
        <f t="shared" si="21"/>
        <v>563</v>
      </c>
      <c r="B949" s="1" t="s">
        <v>625</v>
      </c>
      <c r="C949" s="2" t="s">
        <v>212</v>
      </c>
      <c r="D949" s="3">
        <v>2500</v>
      </c>
      <c r="E949" s="5" t="e">
        <f>IF(AND(D949&gt;1,#REF!&gt;1,#REF!&lt;&gt;D949),D949/#REF!-1," ")</f>
        <v>#REF!</v>
      </c>
      <c r="F949" s="29"/>
    </row>
    <row r="950" spans="1:6" ht="14.25">
      <c r="A950" s="27">
        <f t="shared" si="21"/>
        <v>564</v>
      </c>
      <c r="B950" s="1" t="s">
        <v>626</v>
      </c>
      <c r="C950" s="2" t="s">
        <v>212</v>
      </c>
      <c r="D950" s="3">
        <v>3600</v>
      </c>
      <c r="E950" s="5" t="e">
        <f>IF(AND(D950&gt;1,#REF!&gt;1,#REF!&lt;&gt;D950),D950/#REF!-1," ")</f>
        <v>#REF!</v>
      </c>
      <c r="F950" s="29"/>
    </row>
    <row r="951" spans="1:6" ht="27" customHeight="1">
      <c r="A951" s="27">
        <f t="shared" si="21"/>
        <v>565</v>
      </c>
      <c r="B951" s="1" t="s">
        <v>689</v>
      </c>
      <c r="C951" s="2" t="s">
        <v>212</v>
      </c>
      <c r="D951" s="3">
        <v>3300</v>
      </c>
      <c r="E951" s="5" t="e">
        <f>IF(AND(D951&gt;1,#REF!&gt;1,#REF!&lt;&gt;D951),D951/#REF!-1," ")</f>
        <v>#REF!</v>
      </c>
      <c r="F951" s="29"/>
    </row>
    <row r="952" spans="1:6" ht="14.25">
      <c r="A952" s="27">
        <f t="shared" si="21"/>
        <v>566</v>
      </c>
      <c r="B952" s="1" t="s">
        <v>690</v>
      </c>
      <c r="C952" s="2" t="s">
        <v>212</v>
      </c>
      <c r="D952" s="3">
        <v>5600</v>
      </c>
      <c r="E952" s="5" t="e">
        <f>IF(AND(D952&gt;1,#REF!&gt;1,#REF!&lt;&gt;D952),D952/#REF!-1," ")</f>
        <v>#REF!</v>
      </c>
      <c r="F952" s="29"/>
    </row>
    <row r="953" spans="1:6" ht="14.25">
      <c r="A953" s="27">
        <f t="shared" si="21"/>
        <v>567</v>
      </c>
      <c r="B953" s="1" t="s">
        <v>691</v>
      </c>
      <c r="C953" s="2" t="s">
        <v>212</v>
      </c>
      <c r="D953" s="3">
        <v>5200</v>
      </c>
      <c r="E953" s="5" t="e">
        <f>IF(AND(D953&gt;1,#REF!&gt;1,#REF!&lt;&gt;D953),D953/#REF!-1," ")</f>
        <v>#REF!</v>
      </c>
      <c r="F953" s="29"/>
    </row>
    <row r="954" spans="1:6" ht="14.25">
      <c r="A954" s="27">
        <f t="shared" si="21"/>
        <v>568</v>
      </c>
      <c r="B954" s="1" t="s">
        <v>692</v>
      </c>
      <c r="C954" s="2" t="s">
        <v>212</v>
      </c>
      <c r="D954" s="3">
        <v>2800</v>
      </c>
      <c r="E954" s="5" t="e">
        <f>IF(AND(D954&gt;1,#REF!&gt;1,#REF!&lt;&gt;D954),D954/#REF!-1," ")</f>
        <v>#REF!</v>
      </c>
      <c r="F954" s="29"/>
    </row>
    <row r="955" spans="1:6" ht="27">
      <c r="A955" s="27">
        <f t="shared" si="21"/>
        <v>569</v>
      </c>
      <c r="B955" s="1" t="s">
        <v>2289</v>
      </c>
      <c r="C955" s="2" t="s">
        <v>212</v>
      </c>
      <c r="D955" s="3">
        <v>3000</v>
      </c>
      <c r="E955" s="5" t="e">
        <f>IF(AND(D955&gt;1,#REF!&gt;1,#REF!&lt;&gt;D955),D955/#REF!-1," ")</f>
        <v>#REF!</v>
      </c>
      <c r="F955" s="29"/>
    </row>
    <row r="956" spans="1:6" ht="27">
      <c r="A956" s="27">
        <f t="shared" si="21"/>
        <v>570</v>
      </c>
      <c r="B956" s="1" t="s">
        <v>2290</v>
      </c>
      <c r="C956" s="2" t="s">
        <v>212</v>
      </c>
      <c r="D956" s="3">
        <v>3900</v>
      </c>
      <c r="E956" s="5" t="e">
        <f>IF(AND(D956&gt;1,#REF!&gt;1,#REF!&lt;&gt;D956),D956/#REF!-1," ")</f>
        <v>#REF!</v>
      </c>
      <c r="F956" s="29"/>
    </row>
    <row r="957" spans="1:6" ht="27">
      <c r="A957" s="27">
        <f t="shared" si="21"/>
        <v>571</v>
      </c>
      <c r="B957" s="1" t="s">
        <v>1480</v>
      </c>
      <c r="C957" s="2" t="s">
        <v>212</v>
      </c>
      <c r="D957" s="3">
        <v>1900</v>
      </c>
      <c r="E957" s="5" t="e">
        <f>IF(AND(D957&gt;1,#REF!&gt;1,#REF!&lt;&gt;D957),D957/#REF!-1," ")</f>
        <v>#REF!</v>
      </c>
      <c r="F957" s="29"/>
    </row>
    <row r="958" spans="1:6" ht="39" customHeight="1">
      <c r="A958" s="27">
        <f t="shared" si="21"/>
        <v>572</v>
      </c>
      <c r="B958" s="1" t="s">
        <v>2291</v>
      </c>
      <c r="C958" s="2" t="s">
        <v>1484</v>
      </c>
      <c r="D958" s="3">
        <v>700</v>
      </c>
      <c r="E958" s="5" t="e">
        <f>IF(AND(D958&gt;1,#REF!&gt;1,#REF!&lt;&gt;D958),D958/#REF!-1," ")</f>
        <v>#REF!</v>
      </c>
      <c r="F958" s="29"/>
    </row>
    <row r="959" spans="1:6" ht="14.25">
      <c r="A959" s="27">
        <f t="shared" si="21"/>
        <v>573</v>
      </c>
      <c r="B959" s="1" t="s">
        <v>2292</v>
      </c>
      <c r="C959" s="2" t="s">
        <v>212</v>
      </c>
      <c r="D959" s="3">
        <v>1500</v>
      </c>
      <c r="E959" s="5" t="e">
        <f>IF(AND(D959&gt;1,#REF!&gt;1,#REF!&lt;&gt;D959),D959/#REF!-1," ")</f>
        <v>#REF!</v>
      </c>
      <c r="F959" s="29"/>
    </row>
    <row r="960" spans="1:6" ht="14.25">
      <c r="A960" s="27">
        <f t="shared" si="21"/>
        <v>574</v>
      </c>
      <c r="B960" s="1" t="s">
        <v>2293</v>
      </c>
      <c r="C960" s="2" t="s">
        <v>212</v>
      </c>
      <c r="D960" s="3">
        <v>2500</v>
      </c>
      <c r="E960" s="5" t="e">
        <f>IF(AND(D960&gt;1,#REF!&gt;1,#REF!&lt;&gt;D960),D960/#REF!-1," ")</f>
        <v>#REF!</v>
      </c>
      <c r="F960" s="29"/>
    </row>
    <row r="961" spans="1:6" ht="14.25">
      <c r="A961" s="27">
        <f t="shared" si="21"/>
        <v>575</v>
      </c>
      <c r="B961" s="1" t="s">
        <v>1483</v>
      </c>
      <c r="C961" s="2" t="s">
        <v>212</v>
      </c>
      <c r="D961" s="3">
        <v>1100</v>
      </c>
      <c r="E961" s="5" t="e">
        <f>IF(AND(D961&gt;1,#REF!&gt;1,#REF!&lt;&gt;D961),D961/#REF!-1," ")</f>
        <v>#REF!</v>
      </c>
      <c r="F961" s="29"/>
    </row>
    <row r="962" spans="1:6" ht="14.25">
      <c r="A962" s="27">
        <f t="shared" si="21"/>
        <v>576</v>
      </c>
      <c r="B962" s="1" t="s">
        <v>162</v>
      </c>
      <c r="C962" s="2" t="s">
        <v>212</v>
      </c>
      <c r="D962" s="3">
        <v>700</v>
      </c>
      <c r="E962" s="5" t="e">
        <f>IF(AND(D962&gt;1,#REF!&gt;1,#REF!&lt;&gt;D962),D962/#REF!-1," ")</f>
        <v>#REF!</v>
      </c>
      <c r="F962" s="29"/>
    </row>
    <row r="963" spans="1:6" ht="15" customHeight="1">
      <c r="A963" s="27">
        <f t="shared" si="21"/>
        <v>577</v>
      </c>
      <c r="B963" s="1" t="s">
        <v>621</v>
      </c>
      <c r="C963" s="2" t="s">
        <v>212</v>
      </c>
      <c r="D963" s="3">
        <v>180</v>
      </c>
      <c r="E963" s="5" t="e">
        <f>IF(AND(D963&gt;1,#REF!&gt;1,#REF!&lt;&gt;D963),D963/#REF!-1," ")</f>
        <v>#REF!</v>
      </c>
      <c r="F963" s="29"/>
    </row>
    <row r="964" spans="1:6" ht="15" customHeight="1">
      <c r="A964" s="27">
        <f t="shared" si="21"/>
        <v>578</v>
      </c>
      <c r="B964" s="1" t="s">
        <v>1986</v>
      </c>
      <c r="C964" s="2" t="s">
        <v>1484</v>
      </c>
      <c r="D964" s="3">
        <v>150</v>
      </c>
      <c r="E964" s="5" t="e">
        <f>IF(AND(D964&gt;1,#REF!&gt;1,#REF!&lt;&gt;D964),D964/#REF!-1," ")</f>
        <v>#REF!</v>
      </c>
      <c r="F964" s="29"/>
    </row>
    <row r="965" spans="1:6" ht="14.25">
      <c r="A965" s="27">
        <f t="shared" si="21"/>
        <v>579</v>
      </c>
      <c r="B965" s="1" t="s">
        <v>1485</v>
      </c>
      <c r="C965" s="2"/>
      <c r="D965" s="3"/>
      <c r="E965" s="5" t="e">
        <f>IF(AND(D965&gt;1,#REF!&gt;1,#REF!&lt;&gt;D965),D965/#REF!-1," ")</f>
        <v>#REF!</v>
      </c>
      <c r="F965" s="29"/>
    </row>
    <row r="966" spans="1:6" ht="14.25">
      <c r="A966" s="27">
        <f t="shared" si="21"/>
        <v>580</v>
      </c>
      <c r="B966" s="1" t="s">
        <v>622</v>
      </c>
      <c r="C966" s="2" t="s">
        <v>1484</v>
      </c>
      <c r="D966" s="3">
        <v>300</v>
      </c>
      <c r="E966" s="5" t="e">
        <f>IF(AND(D966&gt;1,#REF!&gt;1,#REF!&lt;&gt;D966),D966/#REF!-1," ")</f>
        <v>#REF!</v>
      </c>
      <c r="F966" s="29"/>
    </row>
    <row r="967" spans="1:6" ht="14.25">
      <c r="A967" s="27">
        <f t="shared" si="21"/>
        <v>581</v>
      </c>
      <c r="B967" s="1" t="s">
        <v>623</v>
      </c>
      <c r="C967" s="2" t="s">
        <v>1484</v>
      </c>
      <c r="D967" s="3">
        <v>500</v>
      </c>
      <c r="E967" s="5" t="e">
        <f>IF(AND(D967&gt;1,#REF!&gt;1,#REF!&lt;&gt;D967),D967/#REF!-1," ")</f>
        <v>#REF!</v>
      </c>
      <c r="F967" s="29"/>
    </row>
    <row r="968" spans="1:6" ht="15.75" customHeight="1">
      <c r="A968" s="27">
        <f t="shared" si="21"/>
        <v>582</v>
      </c>
      <c r="B968" s="1" t="s">
        <v>2294</v>
      </c>
      <c r="C968" s="2" t="s">
        <v>1484</v>
      </c>
      <c r="D968" s="3">
        <v>550</v>
      </c>
      <c r="E968" s="5" t="e">
        <f>IF(AND(D968&gt;1,#REF!&gt;1,#REF!&lt;&gt;D968),D968/#REF!-1," ")</f>
        <v>#REF!</v>
      </c>
      <c r="F968" s="29"/>
    </row>
    <row r="969" spans="1:6" ht="14.25">
      <c r="A969" s="27">
        <f t="shared" si="21"/>
        <v>583</v>
      </c>
      <c r="B969" s="1" t="s">
        <v>2295</v>
      </c>
      <c r="C969" s="2" t="s">
        <v>1484</v>
      </c>
      <c r="D969" s="3">
        <v>700</v>
      </c>
      <c r="E969" s="5" t="e">
        <f>IF(AND(D969&gt;1,#REF!&gt;1,#REF!&lt;&gt;D969),D969/#REF!-1," ")</f>
        <v>#REF!</v>
      </c>
      <c r="F969" s="29"/>
    </row>
    <row r="970" spans="1:6" ht="14.25">
      <c r="A970" s="27">
        <f t="shared" si="21"/>
        <v>584</v>
      </c>
      <c r="B970" s="1" t="s">
        <v>2296</v>
      </c>
      <c r="C970" s="2" t="s">
        <v>1484</v>
      </c>
      <c r="D970" s="3">
        <v>650</v>
      </c>
      <c r="E970" s="5" t="e">
        <f>IF(AND(D970&gt;1,#REF!&gt;1,#REF!&lt;&gt;D970),D970/#REF!-1," ")</f>
        <v>#REF!</v>
      </c>
      <c r="F970" s="29"/>
    </row>
    <row r="971" spans="1:6" ht="14.25">
      <c r="A971" s="27">
        <f t="shared" si="21"/>
        <v>585</v>
      </c>
      <c r="B971" s="1" t="s">
        <v>2297</v>
      </c>
      <c r="C971" s="2" t="s">
        <v>1484</v>
      </c>
      <c r="D971" s="3">
        <v>900</v>
      </c>
      <c r="E971" s="5" t="e">
        <f>IF(AND(D971&gt;1,#REF!&gt;1,#REF!&lt;&gt;D971),D971/#REF!-1," ")</f>
        <v>#REF!</v>
      </c>
      <c r="F971" s="29"/>
    </row>
    <row r="972" spans="1:6" ht="14.25">
      <c r="A972" s="27">
        <f t="shared" si="21"/>
        <v>586</v>
      </c>
      <c r="B972" s="1" t="s">
        <v>2298</v>
      </c>
      <c r="C972" s="2" t="s">
        <v>1484</v>
      </c>
      <c r="D972" s="3">
        <v>500</v>
      </c>
      <c r="E972" s="5" t="e">
        <f>IF(AND(D972&gt;1,#REF!&gt;1,#REF!&lt;&gt;D972),D972/#REF!-1," ")</f>
        <v>#REF!</v>
      </c>
      <c r="F972" s="29"/>
    </row>
    <row r="973" spans="1:6" ht="27">
      <c r="A973" s="27">
        <f aca="true" t="shared" si="22" ref="A973:A983">A972+1</f>
        <v>587</v>
      </c>
      <c r="B973" s="4" t="s">
        <v>172</v>
      </c>
      <c r="C973" s="2" t="s">
        <v>1484</v>
      </c>
      <c r="D973" s="3">
        <v>390</v>
      </c>
      <c r="E973" s="5" t="e">
        <f>IF(AND(D973&gt;1,#REF!&gt;1,#REF!&lt;&gt;D973),D973/#REF!-1," ")</f>
        <v>#REF!</v>
      </c>
      <c r="F973" s="29"/>
    </row>
    <row r="974" spans="1:6" ht="14.25">
      <c r="A974" s="27">
        <f t="shared" si="22"/>
        <v>588</v>
      </c>
      <c r="B974" s="1" t="s">
        <v>1987</v>
      </c>
      <c r="C974" s="2" t="s">
        <v>1484</v>
      </c>
      <c r="D974" s="3">
        <v>350</v>
      </c>
      <c r="E974" s="5" t="e">
        <f>IF(AND(D974&gt;1,#REF!&gt;1,#REF!&lt;&gt;D974),D974/#REF!-1," ")</f>
        <v>#REF!</v>
      </c>
      <c r="F974" s="29"/>
    </row>
    <row r="975" spans="1:6" ht="27" customHeight="1">
      <c r="A975" s="27">
        <f t="shared" si="22"/>
        <v>589</v>
      </c>
      <c r="B975" s="1" t="s">
        <v>166</v>
      </c>
      <c r="C975" s="2" t="s">
        <v>1484</v>
      </c>
      <c r="D975" s="3">
        <v>180</v>
      </c>
      <c r="E975" s="5" t="e">
        <f>IF(AND(D975&gt;1,#REF!&gt;1,#REF!&lt;&gt;D975),D975/#REF!-1," ")</f>
        <v>#REF!</v>
      </c>
      <c r="F975" s="29"/>
    </row>
    <row r="976" spans="1:6" ht="14.25">
      <c r="A976" s="27">
        <f t="shared" si="22"/>
        <v>590</v>
      </c>
      <c r="B976" s="1" t="s">
        <v>1988</v>
      </c>
      <c r="C976" s="2" t="s">
        <v>1484</v>
      </c>
      <c r="D976" s="3">
        <v>300</v>
      </c>
      <c r="E976" s="5" t="e">
        <f>IF(AND(D976&gt;1,#REF!&gt;1,#REF!&lt;&gt;D976),D976/#REF!-1," ")</f>
        <v>#REF!</v>
      </c>
      <c r="F976" s="29"/>
    </row>
    <row r="977" spans="1:6" ht="27">
      <c r="A977" s="27">
        <f t="shared" si="22"/>
        <v>591</v>
      </c>
      <c r="B977" s="1" t="s">
        <v>624</v>
      </c>
      <c r="C977" s="2" t="s">
        <v>2299</v>
      </c>
      <c r="D977" s="3">
        <v>360</v>
      </c>
      <c r="E977" s="5" t="e">
        <f>IF(AND(D977&gt;1,#REF!&gt;1,#REF!&lt;&gt;D977),D977/#REF!-1," ")</f>
        <v>#REF!</v>
      </c>
      <c r="F977" s="29"/>
    </row>
    <row r="978" spans="1:6" ht="14.25">
      <c r="A978" s="27">
        <f t="shared" si="22"/>
        <v>592</v>
      </c>
      <c r="B978" s="1" t="s">
        <v>2300</v>
      </c>
      <c r="C978" s="2" t="s">
        <v>45</v>
      </c>
      <c r="D978" s="3">
        <v>7300</v>
      </c>
      <c r="E978" s="5" t="e">
        <f>IF(AND(D978&gt;1,#REF!&gt;1,#REF!&lt;&gt;D978),D978/#REF!-1," ")</f>
        <v>#REF!</v>
      </c>
      <c r="F978" s="29"/>
    </row>
    <row r="979" spans="1:6" ht="28.5" customHeight="1">
      <c r="A979" s="27">
        <f t="shared" si="22"/>
        <v>593</v>
      </c>
      <c r="B979" s="1" t="s">
        <v>2301</v>
      </c>
      <c r="C979" s="2" t="s">
        <v>45</v>
      </c>
      <c r="D979" s="3">
        <v>15000</v>
      </c>
      <c r="E979" s="5" t="e">
        <f>IF(AND(D979&gt;1,#REF!&gt;1,#REF!&lt;&gt;D979),D979/#REF!-1," ")</f>
        <v>#REF!</v>
      </c>
      <c r="F979" s="29"/>
    </row>
    <row r="980" spans="1:6" ht="18">
      <c r="A980" s="27"/>
      <c r="B980" s="78" t="s">
        <v>998</v>
      </c>
      <c r="C980" s="2"/>
      <c r="D980" s="3"/>
      <c r="E980" s="5" t="e">
        <f>IF(AND(D980&gt;1,#REF!&gt;1,#REF!&lt;&gt;D980),D980/#REF!-1," ")</f>
        <v>#REF!</v>
      </c>
      <c r="F980" s="29"/>
    </row>
    <row r="981" spans="1:6" ht="14.25">
      <c r="A981" s="38">
        <f>1+A979</f>
        <v>594</v>
      </c>
      <c r="B981" s="4" t="s">
        <v>663</v>
      </c>
      <c r="C981" s="2" t="s">
        <v>210</v>
      </c>
      <c r="D981" s="3">
        <v>900</v>
      </c>
      <c r="E981" s="5" t="e">
        <f>IF(AND(D981&gt;1,#REF!&gt;1,#REF!&lt;&gt;D981),D981/#REF!-1," ")</f>
        <v>#REF!</v>
      </c>
      <c r="F981" s="29"/>
    </row>
    <row r="982" spans="1:6" ht="29.25" customHeight="1">
      <c r="A982" s="27">
        <f t="shared" si="22"/>
        <v>595</v>
      </c>
      <c r="B982" s="4" t="s">
        <v>1250</v>
      </c>
      <c r="C982" s="2" t="s">
        <v>224</v>
      </c>
      <c r="D982" s="3">
        <v>800</v>
      </c>
      <c r="E982" s="5" t="e">
        <f>IF(AND(D982&gt;1,#REF!&gt;1,#REF!&lt;&gt;D982),D982/#REF!-1," ")</f>
        <v>#REF!</v>
      </c>
      <c r="F982" s="29"/>
    </row>
    <row r="983" spans="1:6" ht="21" customHeight="1">
      <c r="A983" s="27">
        <f t="shared" si="22"/>
        <v>596</v>
      </c>
      <c r="B983" s="36" t="s">
        <v>2004</v>
      </c>
      <c r="C983" s="2" t="s">
        <v>224</v>
      </c>
      <c r="D983" s="3">
        <v>680</v>
      </c>
      <c r="E983" s="5" t="e">
        <f>IF(AND(D983&gt;1,#REF!&gt;1,#REF!&lt;&gt;D983),D983/#REF!-1," ")</f>
        <v>#REF!</v>
      </c>
      <c r="F983" s="29"/>
    </row>
    <row r="984" spans="1:6" ht="36" customHeight="1">
      <c r="A984" s="27"/>
      <c r="B984" s="28" t="s">
        <v>1138</v>
      </c>
      <c r="C984" s="2"/>
      <c r="D984" s="3"/>
      <c r="E984" s="5" t="e">
        <f>IF(AND(D984&gt;1,#REF!&gt;1,#REF!&lt;&gt;D984),D984/#REF!-1," ")</f>
        <v>#REF!</v>
      </c>
      <c r="F984" s="29"/>
    </row>
    <row r="985" spans="1:6" ht="31.5" customHeight="1">
      <c r="A985" s="38">
        <f>1+A983</f>
        <v>597</v>
      </c>
      <c r="B985" s="1" t="s">
        <v>655</v>
      </c>
      <c r="C985" s="2" t="s">
        <v>210</v>
      </c>
      <c r="D985" s="3">
        <v>800</v>
      </c>
      <c r="E985" s="5" t="e">
        <f>IF(AND(D985&gt;1,#REF!&gt;1,#REF!&lt;&gt;D985),D985/#REF!-1," ")</f>
        <v>#REF!</v>
      </c>
      <c r="F985" s="29"/>
    </row>
    <row r="986" spans="1:6" ht="21.75" customHeight="1">
      <c r="A986" s="27">
        <f aca="true" t="shared" si="23" ref="A986:A991">1+A985</f>
        <v>598</v>
      </c>
      <c r="B986" s="1" t="s">
        <v>656</v>
      </c>
      <c r="C986" s="2" t="s">
        <v>210</v>
      </c>
      <c r="D986" s="3">
        <v>600</v>
      </c>
      <c r="E986" s="5" t="e">
        <f>IF(AND(D986&gt;1,#REF!&gt;1,#REF!&lt;&gt;D986),D986/#REF!-1," ")</f>
        <v>#REF!</v>
      </c>
      <c r="F986" s="29"/>
    </row>
    <row r="987" spans="1:6" ht="17.25" customHeight="1">
      <c r="A987" s="27">
        <f t="shared" si="23"/>
        <v>599</v>
      </c>
      <c r="B987" s="4" t="s">
        <v>201</v>
      </c>
      <c r="C987" s="2" t="s">
        <v>212</v>
      </c>
      <c r="D987" s="3">
        <v>150</v>
      </c>
      <c r="E987" s="5" t="e">
        <f>IF(AND(D987&gt;1,#REF!&gt;1,#REF!&lt;&gt;D987),D987/#REF!-1," ")</f>
        <v>#REF!</v>
      </c>
      <c r="F987" s="29"/>
    </row>
    <row r="988" spans="1:6" ht="19.5" customHeight="1">
      <c r="A988" s="27">
        <f t="shared" si="23"/>
        <v>600</v>
      </c>
      <c r="B988" s="4" t="s">
        <v>1907</v>
      </c>
      <c r="C988" s="2" t="s">
        <v>212</v>
      </c>
      <c r="D988" s="3">
        <v>160</v>
      </c>
      <c r="E988" s="5" t="e">
        <f>IF(AND(D988&gt;1,#REF!&gt;1,#REF!&lt;&gt;D988),D988/#REF!-1," ")</f>
        <v>#REF!</v>
      </c>
      <c r="F988" s="29"/>
    </row>
    <row r="989" spans="1:6" ht="21.75" customHeight="1">
      <c r="A989" s="27">
        <f t="shared" si="23"/>
        <v>601</v>
      </c>
      <c r="B989" s="4" t="s">
        <v>3121</v>
      </c>
      <c r="C989" s="2" t="s">
        <v>212</v>
      </c>
      <c r="D989" s="3">
        <v>250</v>
      </c>
      <c r="E989" s="5" t="e">
        <f>IF(AND(D989&gt;1,#REF!&gt;1,#REF!&lt;&gt;D989),D989/#REF!-1," ")</f>
        <v>#REF!</v>
      </c>
      <c r="F989" s="29"/>
    </row>
    <row r="990" spans="1:6" ht="21" customHeight="1">
      <c r="A990" s="27">
        <f t="shared" si="23"/>
        <v>602</v>
      </c>
      <c r="B990" s="4" t="s">
        <v>5</v>
      </c>
      <c r="C990" s="2" t="s">
        <v>210</v>
      </c>
      <c r="D990" s="3">
        <v>270</v>
      </c>
      <c r="E990" s="5" t="e">
        <f>IF(AND(D990&gt;1,#REF!&gt;1,#REF!&lt;&gt;D990),D990/#REF!-1," ")</f>
        <v>#REF!</v>
      </c>
      <c r="F990" s="29"/>
    </row>
    <row r="991" spans="1:6" ht="14.25">
      <c r="A991" s="27">
        <f t="shared" si="23"/>
        <v>603</v>
      </c>
      <c r="B991" s="28" t="s">
        <v>1996</v>
      </c>
      <c r="C991" s="2"/>
      <c r="D991" s="3">
        <f>SUM(D992:D1022)</f>
        <v>10370</v>
      </c>
      <c r="E991" s="5"/>
      <c r="F991" s="29"/>
    </row>
    <row r="992" spans="1:6" ht="20.25" customHeight="1">
      <c r="A992" s="27" t="s">
        <v>478</v>
      </c>
      <c r="B992" s="4" t="s">
        <v>201</v>
      </c>
      <c r="C992" s="2" t="s">
        <v>212</v>
      </c>
      <c r="D992" s="3">
        <v>150</v>
      </c>
      <c r="E992" s="5"/>
      <c r="F992" s="29"/>
    </row>
    <row r="993" spans="1:6" ht="14.25">
      <c r="A993" s="27" t="s">
        <v>479</v>
      </c>
      <c r="B993" s="4" t="s">
        <v>660</v>
      </c>
      <c r="C993" s="2" t="s">
        <v>33</v>
      </c>
      <c r="D993" s="3">
        <v>130</v>
      </c>
      <c r="E993" s="5"/>
      <c r="F993" s="29"/>
    </row>
    <row r="994" spans="1:6" ht="21.75" customHeight="1">
      <c r="A994" s="27" t="s">
        <v>480</v>
      </c>
      <c r="B994" s="1" t="s">
        <v>1999</v>
      </c>
      <c r="C994" s="79" t="s">
        <v>211</v>
      </c>
      <c r="D994" s="80">
        <v>410</v>
      </c>
      <c r="E994" s="5" t="e">
        <f>IF(AND(D994&gt;1,#REF!&gt;1,#REF!&lt;&gt;D994),D994/#REF!-1," ")</f>
        <v>#REF!</v>
      </c>
      <c r="F994" s="81"/>
    </row>
    <row r="995" spans="1:6" ht="24" customHeight="1">
      <c r="A995" s="27" t="s">
        <v>481</v>
      </c>
      <c r="B995" s="1" t="s">
        <v>2348</v>
      </c>
      <c r="C995" s="79" t="s">
        <v>213</v>
      </c>
      <c r="D995" s="80">
        <v>340</v>
      </c>
      <c r="E995" s="5" t="e">
        <f>IF(AND(D995&gt;1,#REF!&gt;1,#REF!&lt;&gt;D995),D995/#REF!-1," ")</f>
        <v>#REF!</v>
      </c>
      <c r="F995" s="81"/>
    </row>
    <row r="996" spans="1:8" s="82" customFormat="1" ht="32.25" customHeight="1">
      <c r="A996" s="27" t="s">
        <v>482</v>
      </c>
      <c r="B996" s="1" t="s">
        <v>2349</v>
      </c>
      <c r="C996" s="79" t="s">
        <v>213</v>
      </c>
      <c r="D996" s="80">
        <v>240</v>
      </c>
      <c r="E996" s="5" t="e">
        <f>IF(AND(D996&gt;1,#REF!&gt;1,#REF!&lt;&gt;D996),D996/#REF!-1," ")</f>
        <v>#REF!</v>
      </c>
      <c r="F996" s="81"/>
      <c r="H996" s="83"/>
    </row>
    <row r="997" spans="1:8" s="82" customFormat="1" ht="14.25">
      <c r="A997" s="27" t="s">
        <v>483</v>
      </c>
      <c r="B997" s="1" t="s">
        <v>2350</v>
      </c>
      <c r="C997" s="79" t="s">
        <v>213</v>
      </c>
      <c r="D997" s="80">
        <v>240</v>
      </c>
      <c r="E997" s="5" t="e">
        <f>IF(AND(D997&gt;1,#REF!&gt;1,#REF!&lt;&gt;D997),D997/#REF!-1," ")</f>
        <v>#REF!</v>
      </c>
      <c r="F997" s="81"/>
      <c r="H997" s="83"/>
    </row>
    <row r="998" spans="1:8" s="82" customFormat="1" ht="28.5" customHeight="1">
      <c r="A998" s="27" t="s">
        <v>484</v>
      </c>
      <c r="B998" s="1" t="s">
        <v>845</v>
      </c>
      <c r="C998" s="79" t="s">
        <v>213</v>
      </c>
      <c r="D998" s="80">
        <v>410</v>
      </c>
      <c r="E998" s="5" t="e">
        <f>IF(AND(D998&gt;1,#REF!&gt;1,#REF!&lt;&gt;D998),D998/#REF!-1," ")</f>
        <v>#REF!</v>
      </c>
      <c r="F998" s="81"/>
      <c r="H998" s="83"/>
    </row>
    <row r="999" spans="1:8" s="82" customFormat="1" ht="24.75" customHeight="1">
      <c r="A999" s="27" t="s">
        <v>485</v>
      </c>
      <c r="B999" s="1" t="s">
        <v>35</v>
      </c>
      <c r="C999" s="79" t="s">
        <v>211</v>
      </c>
      <c r="D999" s="80">
        <v>330</v>
      </c>
      <c r="E999" s="5" t="e">
        <f>IF(AND(D999&gt;1,#REF!&gt;1,#REF!&lt;&gt;D999),D999/#REF!-1," ")</f>
        <v>#REF!</v>
      </c>
      <c r="F999" s="81"/>
      <c r="H999" s="83"/>
    </row>
    <row r="1000" spans="1:8" s="82" customFormat="1" ht="33.75" customHeight="1">
      <c r="A1000" s="27" t="s">
        <v>567</v>
      </c>
      <c r="B1000" s="28" t="s">
        <v>2272</v>
      </c>
      <c r="C1000" s="79"/>
      <c r="D1000" s="80"/>
      <c r="E1000" s="5" t="e">
        <f>IF(AND(D1000&gt;1,#REF!&gt;1,#REF!&lt;&gt;D1000),D1000/#REF!-1," ")</f>
        <v>#REF!</v>
      </c>
      <c r="F1000" s="81"/>
      <c r="H1000" s="83"/>
    </row>
    <row r="1001" spans="1:8" s="82" customFormat="1" ht="21.75" customHeight="1">
      <c r="A1001" s="27" t="s">
        <v>568</v>
      </c>
      <c r="B1001" s="1" t="s">
        <v>703</v>
      </c>
      <c r="C1001" s="79" t="s">
        <v>211</v>
      </c>
      <c r="D1001" s="80">
        <v>160</v>
      </c>
      <c r="E1001" s="5" t="e">
        <f>IF(AND(D1001&gt;1,#REF!&gt;1,#REF!&lt;&gt;D1001),D1001/#REF!-1," ")</f>
        <v>#REF!</v>
      </c>
      <c r="F1001" s="81"/>
      <c r="H1001" s="83"/>
    </row>
    <row r="1002" spans="1:8" s="82" customFormat="1" ht="14.25">
      <c r="A1002" s="27" t="s">
        <v>569</v>
      </c>
      <c r="B1002" s="1" t="s">
        <v>702</v>
      </c>
      <c r="C1002" s="79" t="s">
        <v>211</v>
      </c>
      <c r="D1002" s="80">
        <v>130</v>
      </c>
      <c r="E1002" s="5" t="e">
        <f>IF(AND(D1002&gt;1,#REF!&gt;1,#REF!&lt;&gt;D1002),D1002/#REF!-1," ")</f>
        <v>#REF!</v>
      </c>
      <c r="F1002" s="81"/>
      <c r="H1002" s="83"/>
    </row>
    <row r="1003" spans="1:8" s="82" customFormat="1" ht="18" customHeight="1">
      <c r="A1003" s="27" t="s">
        <v>570</v>
      </c>
      <c r="B1003" s="1" t="s">
        <v>648</v>
      </c>
      <c r="C1003" s="79" t="s">
        <v>211</v>
      </c>
      <c r="D1003" s="80">
        <v>140</v>
      </c>
      <c r="E1003" s="5" t="e">
        <f>IF(AND(D1003&gt;1,#REF!&gt;1,#REF!&lt;&gt;D1003),D1003/#REF!-1," ")</f>
        <v>#REF!</v>
      </c>
      <c r="F1003" s="81"/>
      <c r="H1003" s="83"/>
    </row>
    <row r="1004" spans="1:8" s="82" customFormat="1" ht="14.25">
      <c r="A1004" s="27" t="s">
        <v>571</v>
      </c>
      <c r="B1004" s="1" t="s">
        <v>704</v>
      </c>
      <c r="C1004" s="79" t="s">
        <v>211</v>
      </c>
      <c r="D1004" s="80">
        <v>140</v>
      </c>
      <c r="E1004" s="5" t="e">
        <f>IF(AND(D1004&gt;1,#REF!&gt;1,#REF!&lt;&gt;D1004),D1004/#REF!-1," ")</f>
        <v>#REF!</v>
      </c>
      <c r="F1004" s="81"/>
      <c r="H1004" s="83"/>
    </row>
    <row r="1005" spans="1:8" s="82" customFormat="1" ht="14.25">
      <c r="A1005" s="27" t="s">
        <v>572</v>
      </c>
      <c r="B1005" s="1" t="s">
        <v>653</v>
      </c>
      <c r="C1005" s="79" t="s">
        <v>211</v>
      </c>
      <c r="D1005" s="80">
        <v>110</v>
      </c>
      <c r="E1005" s="5" t="e">
        <f>IF(AND(D1005&gt;1,#REF!&gt;1,#REF!&lt;&gt;D1005),D1005/#REF!-1," ")</f>
        <v>#REF!</v>
      </c>
      <c r="F1005" s="81"/>
      <c r="H1005" s="83"/>
    </row>
    <row r="1006" spans="1:8" s="82" customFormat="1" ht="14.25">
      <c r="A1006" s="27" t="s">
        <v>573</v>
      </c>
      <c r="B1006" s="1" t="s">
        <v>2050</v>
      </c>
      <c r="C1006" s="79" t="s">
        <v>211</v>
      </c>
      <c r="D1006" s="80">
        <v>140</v>
      </c>
      <c r="E1006" s="5" t="e">
        <f>IF(AND(D1006&gt;1,#REF!&gt;1,#REF!&lt;&gt;D1006),D1006/#REF!-1," ")</f>
        <v>#REF!</v>
      </c>
      <c r="F1006" s="81"/>
      <c r="H1006" s="83"/>
    </row>
    <row r="1007" spans="1:8" s="82" customFormat="1" ht="14.25">
      <c r="A1007" s="27" t="s">
        <v>574</v>
      </c>
      <c r="B1007" s="1" t="s">
        <v>2051</v>
      </c>
      <c r="C1007" s="79" t="s">
        <v>211</v>
      </c>
      <c r="D1007" s="80">
        <v>140</v>
      </c>
      <c r="E1007" s="5" t="e">
        <f>IF(AND(D1007&gt;1,#REF!&gt;1,#REF!&lt;&gt;D1007),D1007/#REF!-1," ")</f>
        <v>#REF!</v>
      </c>
      <c r="F1007" s="81"/>
      <c r="H1007" s="83"/>
    </row>
    <row r="1008" spans="1:8" s="82" customFormat="1" ht="14.25">
      <c r="A1008" s="27" t="s">
        <v>575</v>
      </c>
      <c r="B1008" s="1" t="s">
        <v>3088</v>
      </c>
      <c r="C1008" s="79" t="s">
        <v>211</v>
      </c>
      <c r="D1008" s="80">
        <v>200</v>
      </c>
      <c r="E1008" s="5" t="e">
        <f>IF(AND(D1008&gt;1,#REF!&gt;1,#REF!&lt;&gt;D1008),D1008/#REF!-1," ")</f>
        <v>#REF!</v>
      </c>
      <c r="F1008" s="81"/>
      <c r="H1008" s="83"/>
    </row>
    <row r="1009" spans="1:8" s="82" customFormat="1" ht="14.25">
      <c r="A1009" s="27" t="s">
        <v>576</v>
      </c>
      <c r="B1009" s="1" t="s">
        <v>206</v>
      </c>
      <c r="C1009" s="79" t="s">
        <v>211</v>
      </c>
      <c r="D1009" s="80">
        <v>140</v>
      </c>
      <c r="E1009" s="5" t="e">
        <f>IF(AND(D1009&gt;1,#REF!&gt;1,#REF!&lt;&gt;D1009),D1009/#REF!-1," ")</f>
        <v>#REF!</v>
      </c>
      <c r="F1009" s="81"/>
      <c r="H1009" s="83"/>
    </row>
    <row r="1010" spans="1:8" s="82" customFormat="1" ht="14.25">
      <c r="A1010" s="27" t="s">
        <v>577</v>
      </c>
      <c r="B1010" s="1" t="s">
        <v>207</v>
      </c>
      <c r="C1010" s="79" t="s">
        <v>211</v>
      </c>
      <c r="D1010" s="80">
        <v>140</v>
      </c>
      <c r="E1010" s="5" t="e">
        <f>IF(AND(D1010&gt;1,#REF!&gt;1,#REF!&lt;&gt;D1010),D1010/#REF!-1," ")</f>
        <v>#REF!</v>
      </c>
      <c r="F1010" s="81"/>
      <c r="H1010" s="83"/>
    </row>
    <row r="1011" spans="1:8" s="82" customFormat="1" ht="19.5" customHeight="1">
      <c r="A1011" s="27" t="s">
        <v>578</v>
      </c>
      <c r="B1011" s="1" t="s">
        <v>2271</v>
      </c>
      <c r="C1011" s="79" t="s">
        <v>211</v>
      </c>
      <c r="D1011" s="80">
        <v>280</v>
      </c>
      <c r="E1011" s="5" t="e">
        <f>IF(AND(D1011&gt;1,#REF!&gt;1,#REF!&lt;&gt;D1011),D1011/#REF!-1," ")</f>
        <v>#REF!</v>
      </c>
      <c r="F1011" s="84"/>
      <c r="H1011" s="83"/>
    </row>
    <row r="1012" spans="1:8" s="82" customFormat="1" ht="23.25" customHeight="1">
      <c r="A1012" s="27" t="s">
        <v>579</v>
      </c>
      <c r="B1012" s="1" t="s">
        <v>2270</v>
      </c>
      <c r="C1012" s="79" t="s">
        <v>211</v>
      </c>
      <c r="D1012" s="80">
        <v>280</v>
      </c>
      <c r="E1012" s="5" t="e">
        <f>IF(AND(D1012&gt;1,#REF!&gt;1,#REF!&lt;&gt;D1012),D1012/#REF!-1," ")</f>
        <v>#REF!</v>
      </c>
      <c r="F1012" s="84"/>
      <c r="H1012" s="83"/>
    </row>
    <row r="1013" spans="1:8" s="82" customFormat="1" ht="19.5" customHeight="1">
      <c r="A1013" s="27" t="s">
        <v>580</v>
      </c>
      <c r="B1013" s="1" t="s">
        <v>632</v>
      </c>
      <c r="C1013" s="79" t="s">
        <v>211</v>
      </c>
      <c r="D1013" s="80">
        <v>430</v>
      </c>
      <c r="E1013" s="5" t="e">
        <f>IF(AND(D1013&gt;1,#REF!&gt;1,#REF!&lt;&gt;D1013),D1013/#REF!-1," ")</f>
        <v>#REF!</v>
      </c>
      <c r="F1013" s="84"/>
      <c r="H1013" s="83"/>
    </row>
    <row r="1014" spans="1:8" s="82" customFormat="1" ht="21.75" customHeight="1">
      <c r="A1014" s="27" t="s">
        <v>581</v>
      </c>
      <c r="B1014" s="1" t="s">
        <v>1131</v>
      </c>
      <c r="C1014" s="79" t="s">
        <v>211</v>
      </c>
      <c r="D1014" s="80">
        <v>550</v>
      </c>
      <c r="E1014" s="5" t="e">
        <f>IF(AND(D1014&gt;1,#REF!&gt;1,#REF!&lt;&gt;D1014),D1014/#REF!-1," ")</f>
        <v>#REF!</v>
      </c>
      <c r="F1014" s="81" t="s">
        <v>1132</v>
      </c>
      <c r="H1014" s="83"/>
    </row>
    <row r="1015" spans="1:8" s="82" customFormat="1" ht="33" customHeight="1">
      <c r="A1015" s="27" t="s">
        <v>582</v>
      </c>
      <c r="B1015" s="1" t="s">
        <v>1137</v>
      </c>
      <c r="C1015" s="79" t="s">
        <v>224</v>
      </c>
      <c r="D1015" s="80">
        <v>800</v>
      </c>
      <c r="E1015" s="5" t="e">
        <f>IF(AND(D1015&gt;1,#REF!&gt;1,#REF!&lt;&gt;D1015),D1015/#REF!-1," ")</f>
        <v>#REF!</v>
      </c>
      <c r="F1015" s="84"/>
      <c r="H1015" s="83"/>
    </row>
    <row r="1016" spans="1:8" s="82" customFormat="1" ht="19.5" customHeight="1">
      <c r="A1016" s="27" t="s">
        <v>583</v>
      </c>
      <c r="B1016" s="1" t="s">
        <v>1139</v>
      </c>
      <c r="C1016" s="79" t="s">
        <v>224</v>
      </c>
      <c r="D1016" s="80">
        <v>800</v>
      </c>
      <c r="E1016" s="5" t="e">
        <f>IF(AND(D1016&gt;1,#REF!&gt;1,#REF!&lt;&gt;D1016),D1016/#REF!-1," ")</f>
        <v>#REF!</v>
      </c>
      <c r="F1016" s="84"/>
      <c r="H1016" s="83"/>
    </row>
    <row r="1017" spans="1:8" s="82" customFormat="1" ht="17.25" customHeight="1">
      <c r="A1017" s="27" t="s">
        <v>584</v>
      </c>
      <c r="B1017" s="1" t="s">
        <v>1140</v>
      </c>
      <c r="C1017" s="79" t="s">
        <v>224</v>
      </c>
      <c r="D1017" s="80">
        <v>800</v>
      </c>
      <c r="E1017" s="5" t="e">
        <f>IF(AND(D1017&gt;1,#REF!&gt;1,#REF!&lt;&gt;D1017),D1017/#REF!-1," ")</f>
        <v>#REF!</v>
      </c>
      <c r="F1017" s="84"/>
      <c r="H1017" s="83"/>
    </row>
    <row r="1018" spans="1:8" s="82" customFormat="1" ht="19.5" customHeight="1">
      <c r="A1018" s="27" t="s">
        <v>585</v>
      </c>
      <c r="B1018" s="1" t="s">
        <v>1141</v>
      </c>
      <c r="C1018" s="79" t="s">
        <v>224</v>
      </c>
      <c r="D1018" s="80">
        <v>800</v>
      </c>
      <c r="E1018" s="5" t="e">
        <f>IF(AND(D1018&gt;1,#REF!&gt;1,#REF!&lt;&gt;D1018),D1018/#REF!-1," ")</f>
        <v>#REF!</v>
      </c>
      <c r="F1018" s="84"/>
      <c r="H1018" s="83"/>
    </row>
    <row r="1019" spans="1:8" s="82" customFormat="1" ht="14.25">
      <c r="A1019" s="27" t="s">
        <v>586</v>
      </c>
      <c r="B1019" s="1" t="s">
        <v>3086</v>
      </c>
      <c r="C1019" s="79" t="s">
        <v>211</v>
      </c>
      <c r="D1019" s="80">
        <v>120</v>
      </c>
      <c r="E1019" s="5" t="e">
        <f>IF(AND(D1019&gt;1,#REF!&gt;1,#REF!&lt;&gt;D1019),D1019/#REF!-1," ")</f>
        <v>#REF!</v>
      </c>
      <c r="F1019" s="81"/>
      <c r="H1019" s="83"/>
    </row>
    <row r="1020" spans="1:8" s="82" customFormat="1" ht="14.25">
      <c r="A1020" s="27" t="s">
        <v>587</v>
      </c>
      <c r="B1020" s="1" t="s">
        <v>1130</v>
      </c>
      <c r="C1020" s="79" t="s">
        <v>211</v>
      </c>
      <c r="D1020" s="80">
        <v>500</v>
      </c>
      <c r="E1020" s="5" t="e">
        <f>IF(AND(D1020&gt;1,#REF!&gt;1,#REF!&lt;&gt;D1020),D1020/#REF!-1," ")</f>
        <v>#REF!</v>
      </c>
      <c r="F1020" s="81"/>
      <c r="H1020" s="83"/>
    </row>
    <row r="1021" spans="1:8" s="82" customFormat="1" ht="14.25">
      <c r="A1021" s="27" t="s">
        <v>588</v>
      </c>
      <c r="B1021" s="1" t="s">
        <v>633</v>
      </c>
      <c r="C1021" s="79" t="s">
        <v>634</v>
      </c>
      <c r="D1021" s="80">
        <f>3*150+3*200</f>
        <v>1050</v>
      </c>
      <c r="E1021" s="5" t="e">
        <f>IF(AND(D1021&gt;1,#REF!&gt;1,#REF!&lt;&gt;D1021),D1021/#REF!-1," ")</f>
        <v>#REF!</v>
      </c>
      <c r="F1021" s="81"/>
      <c r="H1021" s="83"/>
    </row>
    <row r="1022" spans="1:8" s="82" customFormat="1" ht="18.75" customHeight="1">
      <c r="A1022" s="27" t="s">
        <v>589</v>
      </c>
      <c r="B1022" s="1" t="s">
        <v>1540</v>
      </c>
      <c r="C1022" s="79" t="s">
        <v>211</v>
      </c>
      <c r="D1022" s="80">
        <v>270</v>
      </c>
      <c r="E1022" s="5" t="e">
        <f>IF(AND(D1022&gt;1,#REF!&gt;1,#REF!&lt;&gt;D1022),D1022/#REF!-1," ")</f>
        <v>#REF!</v>
      </c>
      <c r="F1022" s="81"/>
      <c r="H1022" s="83"/>
    </row>
    <row r="1023" spans="1:8" s="82" customFormat="1" ht="21" customHeight="1">
      <c r="A1023" s="38">
        <f>1+A991</f>
        <v>604</v>
      </c>
      <c r="B1023" s="28" t="s">
        <v>2273</v>
      </c>
      <c r="C1023" s="2"/>
      <c r="D1023" s="3">
        <f>SUM(D1024:D1031)</f>
        <v>2500</v>
      </c>
      <c r="E1023" s="5" t="e">
        <f>IF(AND(D1023&gt;1,#REF!&gt;1,#REF!&lt;&gt;D1023),D1023/#REF!-1," ")</f>
        <v>#REF!</v>
      </c>
      <c r="F1023" s="29"/>
      <c r="H1023" s="83"/>
    </row>
    <row r="1024" spans="1:8" s="82" customFormat="1" ht="21" customHeight="1">
      <c r="A1024" s="85" t="s">
        <v>486</v>
      </c>
      <c r="B1024" s="1" t="s">
        <v>201</v>
      </c>
      <c r="C1024" s="79" t="s">
        <v>212</v>
      </c>
      <c r="D1024" s="80">
        <v>150</v>
      </c>
      <c r="E1024" s="5" t="e">
        <f>IF(AND(D1024&gt;1,#REF!&gt;1,#REF!&lt;&gt;D1024),D1024/#REF!-1," ")</f>
        <v>#REF!</v>
      </c>
      <c r="F1024" s="81"/>
      <c r="H1024" s="83"/>
    </row>
    <row r="1025" spans="1:6" ht="27">
      <c r="A1025" s="85" t="s">
        <v>487</v>
      </c>
      <c r="B1025" s="1" t="s">
        <v>2348</v>
      </c>
      <c r="C1025" s="79" t="s">
        <v>213</v>
      </c>
      <c r="D1025" s="80">
        <v>340</v>
      </c>
      <c r="E1025" s="5" t="e">
        <f>IF(AND(D1025&gt;1,#REF!&gt;1,#REF!&lt;&gt;D1025),D1025/#REF!-1," ")</f>
        <v>#REF!</v>
      </c>
      <c r="F1025" s="81"/>
    </row>
    <row r="1026" spans="1:8" s="82" customFormat="1" ht="22.5" customHeight="1">
      <c r="A1026" s="85" t="s">
        <v>488</v>
      </c>
      <c r="B1026" s="1" t="s">
        <v>2349</v>
      </c>
      <c r="C1026" s="79" t="s">
        <v>213</v>
      </c>
      <c r="D1026" s="80">
        <v>240</v>
      </c>
      <c r="E1026" s="5" t="e">
        <f>IF(AND(D1026&gt;1,#REF!&gt;1,#REF!&lt;&gt;D1026),D1026/#REF!-1," ")</f>
        <v>#REF!</v>
      </c>
      <c r="F1026" s="81"/>
      <c r="H1026" s="83"/>
    </row>
    <row r="1027" spans="1:8" s="82" customFormat="1" ht="14.25">
      <c r="A1027" s="85" t="s">
        <v>489</v>
      </c>
      <c r="B1027" s="1" t="s">
        <v>846</v>
      </c>
      <c r="C1027" s="79" t="s">
        <v>213</v>
      </c>
      <c r="D1027" s="80">
        <v>240</v>
      </c>
      <c r="E1027" s="5" t="e">
        <f>IF(AND(D1027&gt;1,#REF!&gt;1,#REF!&lt;&gt;D1027),D1027/#REF!-1," ")</f>
        <v>#REF!</v>
      </c>
      <c r="F1027" s="81"/>
      <c r="H1027" s="83"/>
    </row>
    <row r="1028" spans="1:8" s="82" customFormat="1" ht="25.5" customHeight="1">
      <c r="A1028" s="85" t="s">
        <v>490</v>
      </c>
      <c r="B1028" s="1" t="s">
        <v>845</v>
      </c>
      <c r="C1028" s="79" t="s">
        <v>213</v>
      </c>
      <c r="D1028" s="80">
        <v>410</v>
      </c>
      <c r="E1028" s="5" t="e">
        <f>IF(AND(D1028&gt;1,#REF!&gt;1,#REF!&lt;&gt;D1028),D1028/#REF!-1," ")</f>
        <v>#REF!</v>
      </c>
      <c r="F1028" s="81"/>
      <c r="H1028" s="83"/>
    </row>
    <row r="1029" spans="1:8" s="82" customFormat="1" ht="27.75" customHeight="1">
      <c r="A1029" s="85" t="s">
        <v>491</v>
      </c>
      <c r="B1029" s="1" t="s">
        <v>1142</v>
      </c>
      <c r="C1029" s="79" t="s">
        <v>213</v>
      </c>
      <c r="D1029" s="80">
        <v>500</v>
      </c>
      <c r="E1029" s="5" t="e">
        <f>IF(AND(D1029&gt;1,#REF!&gt;1,#REF!&lt;&gt;D1029),D1029/#REF!-1," ")</f>
        <v>#REF!</v>
      </c>
      <c r="F1029" s="81" t="s">
        <v>1143</v>
      </c>
      <c r="H1029" s="83"/>
    </row>
    <row r="1030" spans="1:8" s="82" customFormat="1" ht="14.25">
      <c r="A1030" s="85" t="s">
        <v>492</v>
      </c>
      <c r="B1030" s="1" t="s">
        <v>3086</v>
      </c>
      <c r="C1030" s="79" t="s">
        <v>211</v>
      </c>
      <c r="D1030" s="80">
        <v>120</v>
      </c>
      <c r="E1030" s="5" t="e">
        <f>IF(AND(D1030&gt;1,#REF!&gt;1,#REF!&lt;&gt;D1030),D1030/#REF!-1," ")</f>
        <v>#REF!</v>
      </c>
      <c r="F1030" s="81"/>
      <c r="H1030" s="83"/>
    </row>
    <row r="1031" spans="1:8" s="82" customFormat="1" ht="40.5" customHeight="1">
      <c r="A1031" s="85" t="s">
        <v>493</v>
      </c>
      <c r="B1031" s="1" t="s">
        <v>2276</v>
      </c>
      <c r="C1031" s="79" t="s">
        <v>211</v>
      </c>
      <c r="D1031" s="80">
        <v>500</v>
      </c>
      <c r="E1031" s="5" t="e">
        <f>IF(AND(D1031&gt;1,#REF!&gt;1,#REF!&lt;&gt;D1031),D1031/#REF!-1," ")</f>
        <v>#REF!</v>
      </c>
      <c r="F1031" s="81"/>
      <c r="H1031" s="83"/>
    </row>
    <row r="1032" spans="1:8" s="82" customFormat="1" ht="35.25" customHeight="1">
      <c r="A1032" s="38">
        <f>1+A1023</f>
        <v>605</v>
      </c>
      <c r="B1032" s="28" t="s">
        <v>2274</v>
      </c>
      <c r="C1032" s="2"/>
      <c r="D1032" s="3">
        <f>SUM(D1033:D1042)</f>
        <v>4750</v>
      </c>
      <c r="E1032" s="5" t="e">
        <f>IF(AND(D1032&gt;1,#REF!&gt;1,#REF!&lt;&gt;D1032),D1032/#REF!-1," ")</f>
        <v>#REF!</v>
      </c>
      <c r="F1032" s="29"/>
      <c r="H1032" s="83"/>
    </row>
    <row r="1033" spans="1:8" s="82" customFormat="1" ht="45.75" customHeight="1">
      <c r="A1033" s="85" t="s">
        <v>590</v>
      </c>
      <c r="B1033" s="1" t="s">
        <v>201</v>
      </c>
      <c r="C1033" s="79" t="s">
        <v>212</v>
      </c>
      <c r="D1033" s="80">
        <v>150</v>
      </c>
      <c r="E1033" s="5" t="e">
        <f>IF(AND(D1033&gt;1,#REF!&gt;1,#REF!&lt;&gt;D1033),D1033/#REF!-1," ")</f>
        <v>#REF!</v>
      </c>
      <c r="F1033" s="81"/>
      <c r="H1033" s="83"/>
    </row>
    <row r="1034" spans="1:6" ht="27">
      <c r="A1034" s="85" t="s">
        <v>591</v>
      </c>
      <c r="B1034" s="1" t="s">
        <v>2348</v>
      </c>
      <c r="C1034" s="79" t="s">
        <v>213</v>
      </c>
      <c r="D1034" s="80">
        <v>340</v>
      </c>
      <c r="E1034" s="5" t="e">
        <f>IF(AND(D1034&gt;1,#REF!&gt;1,#REF!&lt;&gt;D1034),D1034/#REF!-1," ")</f>
        <v>#REF!</v>
      </c>
      <c r="F1034" s="81"/>
    </row>
    <row r="1035" spans="1:8" s="82" customFormat="1" ht="28.5" customHeight="1">
      <c r="A1035" s="85" t="s">
        <v>592</v>
      </c>
      <c r="B1035" s="1" t="s">
        <v>845</v>
      </c>
      <c r="C1035" s="79" t="s">
        <v>213</v>
      </c>
      <c r="D1035" s="80">
        <v>410</v>
      </c>
      <c r="E1035" s="5" t="e">
        <f>IF(AND(D1035&gt;1,#REF!&gt;1,#REF!&lt;&gt;D1035),D1035/#REF!-1," ")</f>
        <v>#REF!</v>
      </c>
      <c r="F1035" s="81"/>
      <c r="H1035" s="83"/>
    </row>
    <row r="1036" spans="1:8" s="82" customFormat="1" ht="42" customHeight="1">
      <c r="A1036" s="85" t="s">
        <v>593</v>
      </c>
      <c r="B1036" s="1" t="s">
        <v>3209</v>
      </c>
      <c r="C1036" s="79" t="s">
        <v>212</v>
      </c>
      <c r="D1036" s="80">
        <v>120</v>
      </c>
      <c r="E1036" s="5" t="e">
        <f>IF(AND(D1036&gt;1,#REF!&gt;1,#REF!&lt;&gt;D1036),D1036/#REF!-1," ")</f>
        <v>#REF!</v>
      </c>
      <c r="F1036" s="81"/>
      <c r="H1036" s="83"/>
    </row>
    <row r="1037" spans="1:8" s="82" customFormat="1" ht="33" customHeight="1">
      <c r="A1037" s="85" t="s">
        <v>594</v>
      </c>
      <c r="B1037" s="86" t="s">
        <v>3210</v>
      </c>
      <c r="C1037" s="79" t="s">
        <v>211</v>
      </c>
      <c r="D1037" s="87">
        <v>400</v>
      </c>
      <c r="E1037" s="5" t="e">
        <f>IF(AND(D1037&gt;1,#REF!&gt;1,#REF!&lt;&gt;D1037),D1037/#REF!-1," ")</f>
        <v>#REF!</v>
      </c>
      <c r="F1037" s="81"/>
      <c r="H1037" s="83"/>
    </row>
    <row r="1038" spans="1:8" s="82" customFormat="1" ht="34.5" customHeight="1">
      <c r="A1038" s="85" t="s">
        <v>595</v>
      </c>
      <c r="B1038" s="1" t="s">
        <v>1137</v>
      </c>
      <c r="C1038" s="79" t="s">
        <v>224</v>
      </c>
      <c r="D1038" s="80">
        <v>800</v>
      </c>
      <c r="E1038" s="5" t="e">
        <f>IF(AND(D1038&gt;1,#REF!&gt;1,#REF!&lt;&gt;D1038),D1038/#REF!-1," ")</f>
        <v>#REF!</v>
      </c>
      <c r="F1038" s="84"/>
      <c r="H1038" s="83"/>
    </row>
    <row r="1039" spans="1:8" s="82" customFormat="1" ht="35.25" customHeight="1">
      <c r="A1039" s="85" t="s">
        <v>596</v>
      </c>
      <c r="B1039" s="1" t="s">
        <v>1140</v>
      </c>
      <c r="C1039" s="79" t="s">
        <v>224</v>
      </c>
      <c r="D1039" s="80">
        <v>800</v>
      </c>
      <c r="E1039" s="5" t="e">
        <f>IF(AND(D1039&gt;1,#REF!&gt;1,#REF!&lt;&gt;D1039),D1039/#REF!-1," ")</f>
        <v>#REF!</v>
      </c>
      <c r="F1039" s="84"/>
      <c r="H1039" s="83"/>
    </row>
    <row r="1040" spans="1:8" s="82" customFormat="1" ht="14.25">
      <c r="A1040" s="85" t="s">
        <v>597</v>
      </c>
      <c r="B1040" s="1" t="s">
        <v>1141</v>
      </c>
      <c r="C1040" s="79" t="s">
        <v>224</v>
      </c>
      <c r="D1040" s="80">
        <v>800</v>
      </c>
      <c r="E1040" s="5" t="e">
        <f>IF(AND(D1040&gt;1,#REF!&gt;1,#REF!&lt;&gt;D1040),D1040/#REF!-1," ")</f>
        <v>#REF!</v>
      </c>
      <c r="F1040" s="84"/>
      <c r="H1040" s="83"/>
    </row>
    <row r="1041" spans="1:8" s="82" customFormat="1" ht="14.25">
      <c r="A1041" s="85" t="s">
        <v>598</v>
      </c>
      <c r="B1041" s="1" t="s">
        <v>864</v>
      </c>
      <c r="C1041" s="79" t="s">
        <v>211</v>
      </c>
      <c r="D1041" s="80">
        <v>550</v>
      </c>
      <c r="E1041" s="5" t="e">
        <f>IF(AND(D1041&gt;1,#REF!&gt;1,#REF!&lt;&gt;D1041),D1041/#REF!-1," ")</f>
        <v>#REF!</v>
      </c>
      <c r="F1041" s="84"/>
      <c r="H1041" s="83"/>
    </row>
    <row r="1042" spans="1:8" s="82" customFormat="1" ht="14.25">
      <c r="A1042" s="85" t="s">
        <v>599</v>
      </c>
      <c r="B1042" s="1" t="s">
        <v>3211</v>
      </c>
      <c r="C1042" s="79" t="s">
        <v>212</v>
      </c>
      <c r="D1042" s="80">
        <v>380</v>
      </c>
      <c r="E1042" s="5" t="e">
        <f>IF(AND(D1042&gt;1,#REF!&gt;1,#REF!&lt;&gt;D1042),D1042/#REF!-1," ")</f>
        <v>#REF!</v>
      </c>
      <c r="F1042" s="84"/>
      <c r="H1042" s="83"/>
    </row>
    <row r="1043" spans="1:8" s="82" customFormat="1" ht="19.5" customHeight="1">
      <c r="A1043" s="38">
        <f>1+A1032</f>
        <v>606</v>
      </c>
      <c r="B1043" s="4" t="s">
        <v>961</v>
      </c>
      <c r="C1043" s="2" t="s">
        <v>212</v>
      </c>
      <c r="D1043" s="3">
        <v>360</v>
      </c>
      <c r="E1043" s="5" t="e">
        <f>IF(AND(D1043&gt;1,#REF!&gt;1,#REF!&lt;&gt;D1043),D1043/#REF!-1," ")</f>
        <v>#REF!</v>
      </c>
      <c r="F1043" s="29"/>
      <c r="H1043" s="83"/>
    </row>
    <row r="1044" spans="1:8" s="82" customFormat="1" ht="21" customHeight="1">
      <c r="A1044" s="27">
        <f>1+A1043</f>
        <v>607</v>
      </c>
      <c r="B1044" s="4" t="s">
        <v>835</v>
      </c>
      <c r="C1044" s="2" t="s">
        <v>212</v>
      </c>
      <c r="D1044" s="3">
        <v>820</v>
      </c>
      <c r="E1044" s="5" t="e">
        <f>IF(AND(D1044&gt;1,#REF!&gt;1,#REF!&lt;&gt;D1044),D1044/#REF!-1," ")</f>
        <v>#REF!</v>
      </c>
      <c r="F1044" s="29"/>
      <c r="H1044" s="83"/>
    </row>
    <row r="1045" spans="1:6" ht="21.75" customHeight="1">
      <c r="A1045" s="27">
        <f aca="true" t="shared" si="24" ref="A1045:A1084">1+A1044</f>
        <v>608</v>
      </c>
      <c r="B1045" s="4" t="s">
        <v>46</v>
      </c>
      <c r="C1045" s="2" t="s">
        <v>222</v>
      </c>
      <c r="D1045" s="3">
        <v>1260</v>
      </c>
      <c r="E1045" s="5" t="e">
        <f>IF(AND(D1045&gt;1,#REF!&gt;1,#REF!&lt;&gt;D1045),D1045/#REF!-1," ")</f>
        <v>#REF!</v>
      </c>
      <c r="F1045" s="29"/>
    </row>
    <row r="1046" spans="1:6" ht="24.75" customHeight="1">
      <c r="A1046" s="27">
        <f t="shared" si="24"/>
        <v>609</v>
      </c>
      <c r="B1046" s="4" t="s">
        <v>139</v>
      </c>
      <c r="C1046" s="2" t="s">
        <v>222</v>
      </c>
      <c r="D1046" s="3">
        <v>360</v>
      </c>
      <c r="E1046" s="5" t="e">
        <f>IF(AND(D1046&gt;1,#REF!&gt;1,#REF!&lt;&gt;D1046),D1046/#REF!-1," ")</f>
        <v>#REF!</v>
      </c>
      <c r="F1046" s="29"/>
    </row>
    <row r="1047" spans="1:6" ht="24.75" customHeight="1">
      <c r="A1047" s="27">
        <f t="shared" si="24"/>
        <v>610</v>
      </c>
      <c r="B1047" s="4" t="s">
        <v>140</v>
      </c>
      <c r="C1047" s="2" t="s">
        <v>222</v>
      </c>
      <c r="D1047" s="3">
        <v>320</v>
      </c>
      <c r="E1047" s="5" t="e">
        <f>IF(AND(D1047&gt;1,#REF!&gt;1,#REF!&lt;&gt;D1047),D1047/#REF!-1," ")</f>
        <v>#REF!</v>
      </c>
      <c r="F1047" s="29"/>
    </row>
    <row r="1048" spans="1:6" ht="21" customHeight="1">
      <c r="A1048" s="27">
        <f t="shared" si="24"/>
        <v>611</v>
      </c>
      <c r="B1048" s="4" t="s">
        <v>836</v>
      </c>
      <c r="C1048" s="2" t="s">
        <v>222</v>
      </c>
      <c r="D1048" s="3">
        <v>270</v>
      </c>
      <c r="E1048" s="5" t="e">
        <f>IF(AND(D1048&gt;1,#REF!&gt;1,#REF!&lt;&gt;D1048),D1048/#REF!-1," ")</f>
        <v>#REF!</v>
      </c>
      <c r="F1048" s="29"/>
    </row>
    <row r="1049" spans="1:6" ht="25.5" customHeight="1">
      <c r="A1049" s="27">
        <f t="shared" si="24"/>
        <v>612</v>
      </c>
      <c r="B1049" s="4" t="s">
        <v>141</v>
      </c>
      <c r="C1049" s="2" t="s">
        <v>222</v>
      </c>
      <c r="D1049" s="3">
        <v>400</v>
      </c>
      <c r="E1049" s="5" t="e">
        <f>IF(AND(D1049&gt;1,#REF!&gt;1,#REF!&lt;&gt;D1049),D1049/#REF!-1," ")</f>
        <v>#REF!</v>
      </c>
      <c r="F1049" s="29"/>
    </row>
    <row r="1050" spans="1:6" ht="19.5" customHeight="1">
      <c r="A1050" s="27">
        <f t="shared" si="24"/>
        <v>613</v>
      </c>
      <c r="B1050" s="4" t="s">
        <v>1144</v>
      </c>
      <c r="C1050" s="2" t="s">
        <v>211</v>
      </c>
      <c r="D1050" s="3">
        <v>700</v>
      </c>
      <c r="E1050" s="5"/>
      <c r="F1050" s="29"/>
    </row>
    <row r="1051" spans="1:6" ht="14.25">
      <c r="A1051" s="27">
        <f t="shared" si="24"/>
        <v>614</v>
      </c>
      <c r="B1051" s="4" t="s">
        <v>837</v>
      </c>
      <c r="C1051" s="2" t="s">
        <v>222</v>
      </c>
      <c r="D1051" s="3">
        <v>1260</v>
      </c>
      <c r="E1051" s="5" t="e">
        <f>IF(AND(D1051&gt;1,#REF!&gt;1,#REF!&lt;&gt;D1051),D1051/#REF!-1," ")</f>
        <v>#REF!</v>
      </c>
      <c r="F1051" s="29"/>
    </row>
    <row r="1052" spans="1:6" ht="14.25">
      <c r="A1052" s="27">
        <f t="shared" si="24"/>
        <v>615</v>
      </c>
      <c r="B1052" s="4" t="s">
        <v>962</v>
      </c>
      <c r="C1052" s="2" t="s">
        <v>222</v>
      </c>
      <c r="D1052" s="3">
        <v>320</v>
      </c>
      <c r="E1052" s="5" t="e">
        <f>IF(AND(D1052&gt;1,#REF!&gt;1,#REF!&lt;&gt;D1052),D1052/#REF!-1," ")</f>
        <v>#REF!</v>
      </c>
      <c r="F1052" s="29"/>
    </row>
    <row r="1053" spans="1:6" ht="14.25">
      <c r="A1053" s="27">
        <f t="shared" si="24"/>
        <v>616</v>
      </c>
      <c r="B1053" s="4" t="s">
        <v>838</v>
      </c>
      <c r="C1053" s="2" t="s">
        <v>222</v>
      </c>
      <c r="D1053" s="3">
        <v>700</v>
      </c>
      <c r="E1053" s="5" t="e">
        <f>IF(AND(D1053&gt;1,#REF!&gt;1,#REF!&lt;&gt;D1053),D1053/#REF!-1," ")</f>
        <v>#REF!</v>
      </c>
      <c r="F1053" s="29"/>
    </row>
    <row r="1054" spans="1:6" ht="14.25">
      <c r="A1054" s="27">
        <f t="shared" si="24"/>
        <v>617</v>
      </c>
      <c r="B1054" s="4" t="s">
        <v>984</v>
      </c>
      <c r="C1054" s="2" t="s">
        <v>222</v>
      </c>
      <c r="D1054" s="3">
        <v>570</v>
      </c>
      <c r="E1054" s="5" t="e">
        <f>IF(AND(D1054&gt;1,#REF!&gt;1,#REF!&lt;&gt;D1054),D1054/#REF!-1," ")</f>
        <v>#REF!</v>
      </c>
      <c r="F1054" s="29"/>
    </row>
    <row r="1055" spans="1:6" ht="14.25">
      <c r="A1055" s="27">
        <f t="shared" si="24"/>
        <v>618</v>
      </c>
      <c r="B1055" s="4" t="s">
        <v>2070</v>
      </c>
      <c r="C1055" s="2" t="s">
        <v>212</v>
      </c>
      <c r="D1055" s="3">
        <v>380</v>
      </c>
      <c r="E1055" s="5" t="e">
        <f>IF(AND(D1055&gt;1,#REF!&gt;1,#REF!&lt;&gt;D1055),D1055/#REF!-1," ")</f>
        <v>#REF!</v>
      </c>
      <c r="F1055" s="29"/>
    </row>
    <row r="1056" spans="1:6" ht="27">
      <c r="A1056" s="27">
        <f t="shared" si="24"/>
        <v>619</v>
      </c>
      <c r="B1056" s="4" t="s">
        <v>4</v>
      </c>
      <c r="C1056" s="2" t="s">
        <v>212</v>
      </c>
      <c r="D1056" s="3">
        <v>90</v>
      </c>
      <c r="E1056" s="5" t="e">
        <f>IF(AND(D1056&gt;1,#REF!&gt;1,#REF!&lt;&gt;D1056),D1056/#REF!-1," ")</f>
        <v>#REF!</v>
      </c>
      <c r="F1056" s="29"/>
    </row>
    <row r="1057" spans="1:6" ht="14.25">
      <c r="A1057" s="27">
        <f t="shared" si="24"/>
        <v>620</v>
      </c>
      <c r="B1057" s="4" t="s">
        <v>3086</v>
      </c>
      <c r="C1057" s="2" t="s">
        <v>212</v>
      </c>
      <c r="D1057" s="3">
        <v>120</v>
      </c>
      <c r="E1057" s="5" t="e">
        <f>IF(AND(D1057&gt;1,#REF!&gt;1,#REF!&lt;&gt;D1057),D1057/#REF!-1," ")</f>
        <v>#REF!</v>
      </c>
      <c r="F1057" s="29"/>
    </row>
    <row r="1058" spans="1:6" ht="14.25">
      <c r="A1058" s="27">
        <f t="shared" si="24"/>
        <v>621</v>
      </c>
      <c r="B1058" s="4" t="s">
        <v>3</v>
      </c>
      <c r="C1058" s="2" t="s">
        <v>212</v>
      </c>
      <c r="D1058" s="3">
        <v>65</v>
      </c>
      <c r="E1058" s="5" t="e">
        <f>IF(AND(D1058&gt;1,#REF!&gt;1,#REF!&lt;&gt;D1058),D1058/#REF!-1," ")</f>
        <v>#REF!</v>
      </c>
      <c r="F1058" s="29"/>
    </row>
    <row r="1059" spans="1:6" ht="24.75" customHeight="1">
      <c r="A1059" s="27">
        <f t="shared" si="24"/>
        <v>622</v>
      </c>
      <c r="B1059" s="4" t="s">
        <v>720</v>
      </c>
      <c r="C1059" s="2" t="s">
        <v>212</v>
      </c>
      <c r="D1059" s="3">
        <v>160</v>
      </c>
      <c r="E1059" s="5" t="e">
        <f>IF(AND(D1059&gt;1,#REF!&gt;1,#REF!&lt;&gt;D1059),D1059/#REF!-1," ")</f>
        <v>#REF!</v>
      </c>
      <c r="F1059" s="29"/>
    </row>
    <row r="1060" spans="1:6" ht="23.25" customHeight="1">
      <c r="A1060" s="27">
        <f t="shared" si="24"/>
        <v>623</v>
      </c>
      <c r="B1060" s="4" t="s">
        <v>3121</v>
      </c>
      <c r="C1060" s="2" t="s">
        <v>212</v>
      </c>
      <c r="D1060" s="3">
        <v>250</v>
      </c>
      <c r="E1060" s="5" t="e">
        <f>IF(AND(D1060&gt;1,#REF!&gt;1,#REF!&lt;&gt;D1060),D1060/#REF!-1," ")</f>
        <v>#REF!</v>
      </c>
      <c r="F1060" s="29"/>
    </row>
    <row r="1061" spans="1:6" ht="18.75" customHeight="1">
      <c r="A1061" s="27">
        <f t="shared" si="24"/>
        <v>624</v>
      </c>
      <c r="B1061" s="4" t="s">
        <v>1145</v>
      </c>
      <c r="C1061" s="2" t="s">
        <v>222</v>
      </c>
      <c r="D1061" s="3">
        <v>920</v>
      </c>
      <c r="E1061" s="5" t="e">
        <f>IF(AND(D1061&gt;1,#REF!&gt;1,#REF!&lt;&gt;D1061),D1061/#REF!-1," ")</f>
        <v>#REF!</v>
      </c>
      <c r="F1061" s="29"/>
    </row>
    <row r="1062" spans="1:6" ht="23.25" customHeight="1">
      <c r="A1062" s="27">
        <f t="shared" si="24"/>
        <v>625</v>
      </c>
      <c r="B1062" s="4" t="s">
        <v>628</v>
      </c>
      <c r="C1062" s="2"/>
      <c r="D1062" s="3"/>
      <c r="E1062" s="5" t="e">
        <f>IF(AND(D1062&gt;1,#REF!&gt;1,#REF!&lt;&gt;D1062),D1062/#REF!-1," ")</f>
        <v>#REF!</v>
      </c>
      <c r="F1062" s="29"/>
    </row>
    <row r="1063" spans="1:6" ht="14.25">
      <c r="A1063" s="27">
        <f t="shared" si="24"/>
        <v>626</v>
      </c>
      <c r="B1063" s="1" t="s">
        <v>988</v>
      </c>
      <c r="C1063" s="2" t="s">
        <v>222</v>
      </c>
      <c r="D1063" s="3">
        <v>900</v>
      </c>
      <c r="E1063" s="5" t="e">
        <f>IF(AND(D1063&gt;1,#REF!&gt;1,#REF!&lt;&gt;D1063),D1063/#REF!-1," ")</f>
        <v>#REF!</v>
      </c>
      <c r="F1063" s="29"/>
    </row>
    <row r="1064" spans="1:6" ht="18" customHeight="1">
      <c r="A1064" s="27">
        <f t="shared" si="24"/>
        <v>627</v>
      </c>
      <c r="B1064" s="1" t="s">
        <v>989</v>
      </c>
      <c r="C1064" s="2" t="s">
        <v>222</v>
      </c>
      <c r="D1064" s="3">
        <v>1000</v>
      </c>
      <c r="E1064" s="5" t="e">
        <f>IF(AND(D1064&gt;1,#REF!&gt;1,#REF!&lt;&gt;D1064),D1064/#REF!-1," ")</f>
        <v>#REF!</v>
      </c>
      <c r="F1064" s="29"/>
    </row>
    <row r="1065" spans="1:6" ht="14.25">
      <c r="A1065" s="27">
        <f t="shared" si="24"/>
        <v>628</v>
      </c>
      <c r="B1065" s="4" t="s">
        <v>3179</v>
      </c>
      <c r="C1065" s="2" t="s">
        <v>218</v>
      </c>
      <c r="D1065" s="3">
        <v>510</v>
      </c>
      <c r="E1065" s="5" t="e">
        <f>IF(AND(D1065&gt;1,#REF!&gt;1,#REF!&lt;&gt;D1065),D1065/#REF!-1," ")</f>
        <v>#REF!</v>
      </c>
      <c r="F1065" s="29"/>
    </row>
    <row r="1066" spans="1:6" ht="35.25" thickBot="1">
      <c r="A1066" s="27">
        <f t="shared" si="24"/>
        <v>629</v>
      </c>
      <c r="B1066" s="92" t="s">
        <v>107</v>
      </c>
      <c r="C1066" s="2" t="s">
        <v>212</v>
      </c>
      <c r="D1066" s="3">
        <v>8590</v>
      </c>
      <c r="E1066" s="5" t="e">
        <f>IF(AND(D1066&gt;1,#REF!&gt;1,#REF!&lt;&gt;D1066),D1066/#REF!-1," ")</f>
        <v>#REF!</v>
      </c>
      <c r="F1066" s="136" t="s">
        <v>1033</v>
      </c>
    </row>
    <row r="1067" spans="1:6" ht="36.75" customHeight="1" thickBot="1">
      <c r="A1067" s="144" t="s">
        <v>1034</v>
      </c>
      <c r="B1067" s="145" t="s">
        <v>1048</v>
      </c>
      <c r="C1067" s="143" t="s">
        <v>210</v>
      </c>
      <c r="D1067" s="142">
        <v>800</v>
      </c>
      <c r="E1067" s="138" t="s">
        <v>1049</v>
      </c>
      <c r="F1067" s="136" t="s">
        <v>1054</v>
      </c>
    </row>
    <row r="1068" spans="1:6" ht="38.25" customHeight="1" thickBot="1">
      <c r="A1068" s="144" t="s">
        <v>1035</v>
      </c>
      <c r="B1068" s="145" t="s">
        <v>1050</v>
      </c>
      <c r="C1068" s="142" t="s">
        <v>210</v>
      </c>
      <c r="D1068" s="142">
        <v>600</v>
      </c>
      <c r="E1068" s="130"/>
      <c r="F1068" s="136"/>
    </row>
    <row r="1069" spans="1:6" ht="38.25" customHeight="1" thickBot="1">
      <c r="A1069" s="144" t="s">
        <v>1036</v>
      </c>
      <c r="B1069" s="145" t="s">
        <v>1051</v>
      </c>
      <c r="C1069" s="143" t="s">
        <v>212</v>
      </c>
      <c r="D1069" s="146">
        <v>1100</v>
      </c>
      <c r="E1069" s="130"/>
      <c r="F1069" s="136"/>
    </row>
    <row r="1070" spans="1:6" ht="38.25" customHeight="1" thickBot="1">
      <c r="A1070" s="144" t="s">
        <v>1037</v>
      </c>
      <c r="B1070" s="145" t="s">
        <v>1052</v>
      </c>
      <c r="C1070" s="142" t="s">
        <v>212</v>
      </c>
      <c r="D1070" s="146">
        <v>1100</v>
      </c>
      <c r="E1070" s="130"/>
      <c r="F1070" s="136"/>
    </row>
    <row r="1071" spans="1:6" ht="38.25" customHeight="1" thickBot="1">
      <c r="A1071" s="144" t="s">
        <v>1038</v>
      </c>
      <c r="B1071" s="145" t="s">
        <v>1053</v>
      </c>
      <c r="C1071" s="142" t="s">
        <v>212</v>
      </c>
      <c r="D1071" s="142">
        <v>120</v>
      </c>
      <c r="E1071" s="130"/>
      <c r="F1071" s="136"/>
    </row>
    <row r="1072" spans="1:6" ht="38.25" customHeight="1" thickBot="1">
      <c r="A1072" s="144" t="s">
        <v>1039</v>
      </c>
      <c r="B1072" s="145" t="s">
        <v>244</v>
      </c>
      <c r="C1072" s="142" t="s">
        <v>213</v>
      </c>
      <c r="D1072" s="142">
        <v>270</v>
      </c>
      <c r="E1072" s="130"/>
      <c r="F1072" s="136"/>
    </row>
    <row r="1073" spans="1:6" ht="38.25" customHeight="1">
      <c r="A1073" s="144" t="s">
        <v>1040</v>
      </c>
      <c r="B1073" s="145" t="s">
        <v>201</v>
      </c>
      <c r="C1073" s="143" t="s">
        <v>212</v>
      </c>
      <c r="D1073" s="142">
        <v>150</v>
      </c>
      <c r="E1073" s="133"/>
      <c r="F1073" s="136"/>
    </row>
    <row r="1074" spans="1:6" ht="38.25" customHeight="1">
      <c r="A1074" s="27" t="s">
        <v>1041</v>
      </c>
      <c r="B1074" s="147" t="s">
        <v>1055</v>
      </c>
      <c r="C1074" s="142" t="s">
        <v>213</v>
      </c>
      <c r="D1074" s="142">
        <v>1230</v>
      </c>
      <c r="E1074" s="133"/>
      <c r="F1074" s="136"/>
    </row>
    <row r="1075" spans="1:6" ht="38.25" customHeight="1">
      <c r="A1075" s="144" t="s">
        <v>1042</v>
      </c>
      <c r="B1075" s="145" t="s">
        <v>1056</v>
      </c>
      <c r="C1075" s="143" t="s">
        <v>211</v>
      </c>
      <c r="D1075" s="142">
        <v>300</v>
      </c>
      <c r="E1075" s="133"/>
      <c r="F1075" s="148"/>
    </row>
    <row r="1076" spans="1:6" ht="38.25" customHeight="1">
      <c r="A1076" s="27" t="s">
        <v>1043</v>
      </c>
      <c r="B1076" s="147" t="s">
        <v>1057</v>
      </c>
      <c r="C1076" s="142" t="s">
        <v>212</v>
      </c>
      <c r="D1076" s="142">
        <v>1600</v>
      </c>
      <c r="E1076" s="133"/>
      <c r="F1076" s="125" t="s">
        <v>1062</v>
      </c>
    </row>
    <row r="1077" spans="1:6" ht="38.25" customHeight="1">
      <c r="A1077" s="144" t="s">
        <v>1044</v>
      </c>
      <c r="B1077" s="145" t="s">
        <v>1061</v>
      </c>
      <c r="C1077" s="142" t="s">
        <v>150</v>
      </c>
      <c r="D1077" s="142"/>
      <c r="E1077" s="133"/>
      <c r="F1077" s="125" t="s">
        <v>1255</v>
      </c>
    </row>
    <row r="1078" spans="1:6" ht="45.75" customHeight="1">
      <c r="A1078" s="144" t="s">
        <v>1045</v>
      </c>
      <c r="B1078" s="149" t="s">
        <v>1058</v>
      </c>
      <c r="C1078" s="143" t="s">
        <v>1059</v>
      </c>
      <c r="D1078" s="142">
        <v>1200</v>
      </c>
      <c r="E1078" s="133"/>
      <c r="F1078" s="125" t="s">
        <v>1063</v>
      </c>
    </row>
    <row r="1079" spans="1:6" ht="38.25" customHeight="1">
      <c r="A1079" s="144" t="s">
        <v>1046</v>
      </c>
      <c r="B1079" s="149" t="s">
        <v>1060</v>
      </c>
      <c r="C1079" s="142" t="s">
        <v>212</v>
      </c>
      <c r="D1079" s="141">
        <v>120</v>
      </c>
      <c r="E1079" s="5"/>
      <c r="F1079" s="125" t="s">
        <v>1064</v>
      </c>
    </row>
    <row r="1080" spans="1:6" ht="43.5" customHeight="1">
      <c r="A1080" s="144" t="s">
        <v>1047</v>
      </c>
      <c r="B1080" s="149" t="s">
        <v>1065</v>
      </c>
      <c r="C1080" s="142" t="s">
        <v>150</v>
      </c>
      <c r="D1080" s="3"/>
      <c r="E1080" s="5"/>
      <c r="F1080" s="140" t="s">
        <v>1255</v>
      </c>
    </row>
    <row r="1081" spans="1:6" ht="38.25" customHeight="1">
      <c r="A1081" s="27"/>
      <c r="B1081" s="68"/>
      <c r="C1081" s="69"/>
      <c r="D1081" s="3"/>
      <c r="E1081" s="5"/>
      <c r="F1081" s="136"/>
    </row>
    <row r="1082" spans="1:6" ht="38.25" customHeight="1">
      <c r="A1082" s="27">
        <f>1+A1066</f>
        <v>630</v>
      </c>
      <c r="B1082" s="1" t="s">
        <v>47</v>
      </c>
      <c r="C1082" s="2" t="s">
        <v>212</v>
      </c>
      <c r="D1082" s="3">
        <v>900</v>
      </c>
      <c r="E1082" s="5" t="e">
        <f>IF(AND(D1082&gt;1,#REF!&gt;1,#REF!&lt;&gt;D1082),D1082/#REF!-1," ")</f>
        <v>#REF!</v>
      </c>
      <c r="F1082" s="29"/>
    </row>
    <row r="1083" spans="1:6" ht="38.25" customHeight="1">
      <c r="A1083" s="27">
        <f t="shared" si="24"/>
        <v>631</v>
      </c>
      <c r="B1083" s="4" t="s">
        <v>151</v>
      </c>
      <c r="C1083" s="2" t="s">
        <v>212</v>
      </c>
      <c r="D1083" s="3">
        <v>380</v>
      </c>
      <c r="E1083" s="5" t="e">
        <f>IF(AND(D1083&gt;1,#REF!&gt;1,#REF!&lt;&gt;D1083),D1083/#REF!-1," ")</f>
        <v>#REF!</v>
      </c>
      <c r="F1083" s="29"/>
    </row>
    <row r="1084" spans="1:6" ht="25.5" customHeight="1">
      <c r="A1084" s="27">
        <f t="shared" si="24"/>
        <v>632</v>
      </c>
      <c r="B1084" s="1" t="s">
        <v>252</v>
      </c>
      <c r="C1084" s="2" t="s">
        <v>212</v>
      </c>
      <c r="D1084" s="3"/>
      <c r="E1084" s="5" t="e">
        <f>IF(AND(D1084&gt;1,#REF!&gt;1,#REF!&lt;&gt;D1084),D1084/#REF!-1," ")</f>
        <v>#REF!</v>
      </c>
      <c r="F1084" s="29"/>
    </row>
    <row r="1085" spans="1:6" ht="25.5" customHeight="1">
      <c r="A1085" s="27" t="s">
        <v>600</v>
      </c>
      <c r="B1085" s="1" t="s">
        <v>253</v>
      </c>
      <c r="C1085" s="2" t="s">
        <v>212</v>
      </c>
      <c r="D1085" s="3">
        <v>1400</v>
      </c>
      <c r="E1085" s="5" t="e">
        <f>IF(AND(D1085&gt;1,#REF!&gt;1,#REF!&lt;&gt;D1085),D1085/#REF!-1," ")</f>
        <v>#REF!</v>
      </c>
      <c r="F1085" s="29"/>
    </row>
    <row r="1086" spans="1:6" ht="17.25" customHeight="1">
      <c r="A1086" s="27" t="s">
        <v>726</v>
      </c>
      <c r="B1086" s="1" t="s">
        <v>1997</v>
      </c>
      <c r="C1086" s="2" t="s">
        <v>212</v>
      </c>
      <c r="D1086" s="3">
        <v>1900</v>
      </c>
      <c r="E1086" s="5" t="e">
        <f>IF(AND(D1086&gt;1,#REF!&gt;1,#REF!&lt;&gt;D1086),D1086/#REF!-1," ")</f>
        <v>#REF!</v>
      </c>
      <c r="F1086" s="29"/>
    </row>
    <row r="1087" spans="1:6" ht="17.25" customHeight="1">
      <c r="A1087" s="27" t="s">
        <v>727</v>
      </c>
      <c r="B1087" s="1" t="s">
        <v>1998</v>
      </c>
      <c r="C1087" s="2" t="s">
        <v>212</v>
      </c>
      <c r="D1087" s="3">
        <v>2000</v>
      </c>
      <c r="E1087" s="5" t="e">
        <f>IF(AND(D1087&gt;1,#REF!&gt;1,#REF!&lt;&gt;D1087),D1087/#REF!-1," ")</f>
        <v>#REF!</v>
      </c>
      <c r="F1087" s="29"/>
    </row>
    <row r="1088" spans="1:6" ht="17.25" customHeight="1">
      <c r="A1088" s="27">
        <f>1+A1084</f>
        <v>633</v>
      </c>
      <c r="B1088" s="1" t="s">
        <v>1146</v>
      </c>
      <c r="C1088" s="2" t="s">
        <v>212</v>
      </c>
      <c r="D1088" s="3">
        <v>900</v>
      </c>
      <c r="E1088" s="5" t="e">
        <f>IF(AND(D1088&gt;1,#REF!&gt;1,#REF!&lt;&gt;D1088),D1088/#REF!-1," ")</f>
        <v>#REF!</v>
      </c>
      <c r="F1088" s="29"/>
    </row>
    <row r="1089" spans="1:6" ht="17.25" customHeight="1">
      <c r="A1089" s="27">
        <f aca="true" t="shared" si="25" ref="A1089:A1125">A1088+1</f>
        <v>634</v>
      </c>
      <c r="B1089" s="4" t="s">
        <v>1147</v>
      </c>
      <c r="C1089" s="2" t="s">
        <v>212</v>
      </c>
      <c r="D1089" s="3">
        <v>450</v>
      </c>
      <c r="E1089" s="5"/>
      <c r="F1089" s="29"/>
    </row>
    <row r="1090" spans="1:6" ht="17.25" customHeight="1">
      <c r="A1090" s="27">
        <f t="shared" si="25"/>
        <v>635</v>
      </c>
      <c r="B1090" s="4" t="s">
        <v>3212</v>
      </c>
      <c r="C1090" s="2" t="s">
        <v>212</v>
      </c>
      <c r="D1090" s="3">
        <v>500</v>
      </c>
      <c r="E1090" s="5"/>
      <c r="F1090" s="29"/>
    </row>
    <row r="1091" spans="1:6" ht="17.25" customHeight="1">
      <c r="A1091" s="27">
        <f t="shared" si="25"/>
        <v>636</v>
      </c>
      <c r="B1091" s="28" t="s">
        <v>3213</v>
      </c>
      <c r="C1091" s="2"/>
      <c r="D1091" s="3">
        <f>SUM(D1092:D1096)</f>
        <v>2360</v>
      </c>
      <c r="E1091" s="5"/>
      <c r="F1091" s="29"/>
    </row>
    <row r="1092" spans="1:6" ht="29.25" customHeight="1">
      <c r="A1092" s="27" t="s">
        <v>728</v>
      </c>
      <c r="B1092" s="1" t="s">
        <v>3214</v>
      </c>
      <c r="C1092" s="2" t="s">
        <v>655</v>
      </c>
      <c r="D1092" s="3">
        <v>800</v>
      </c>
      <c r="E1092" s="5"/>
      <c r="F1092" s="29"/>
    </row>
    <row r="1093" spans="1:6" ht="21" customHeight="1">
      <c r="A1093" s="27" t="s">
        <v>729</v>
      </c>
      <c r="B1093" s="1" t="s">
        <v>1453</v>
      </c>
      <c r="C1093" s="2" t="s">
        <v>3215</v>
      </c>
      <c r="D1093" s="3">
        <v>120</v>
      </c>
      <c r="E1093" s="5"/>
      <c r="F1093" s="29"/>
    </row>
    <row r="1094" spans="1:6" ht="17.25" customHeight="1">
      <c r="A1094" s="27" t="s">
        <v>730</v>
      </c>
      <c r="B1094" s="1" t="s">
        <v>3216</v>
      </c>
      <c r="C1094" s="2" t="s">
        <v>33</v>
      </c>
      <c r="D1094" s="3">
        <v>270</v>
      </c>
      <c r="E1094" s="5"/>
      <c r="F1094" s="29"/>
    </row>
    <row r="1095" spans="1:6" ht="17.25" customHeight="1">
      <c r="A1095" s="27" t="s">
        <v>731</v>
      </c>
      <c r="B1095" s="1" t="s">
        <v>3217</v>
      </c>
      <c r="C1095" s="2" t="s">
        <v>33</v>
      </c>
      <c r="D1095" s="3">
        <v>270</v>
      </c>
      <c r="E1095" s="5"/>
      <c r="F1095" s="29"/>
    </row>
    <row r="1096" spans="1:6" ht="17.25" customHeight="1">
      <c r="A1096" s="27" t="s">
        <v>732</v>
      </c>
      <c r="B1096" s="1" t="s">
        <v>819</v>
      </c>
      <c r="C1096" s="2" t="s">
        <v>33</v>
      </c>
      <c r="D1096" s="3">
        <v>900</v>
      </c>
      <c r="E1096" s="5"/>
      <c r="F1096" s="29"/>
    </row>
    <row r="1097" spans="1:6" ht="17.25" customHeight="1">
      <c r="A1097" s="27">
        <f>1+A1091</f>
        <v>637</v>
      </c>
      <c r="B1097" s="4" t="s">
        <v>136</v>
      </c>
      <c r="C1097" s="2" t="s">
        <v>215</v>
      </c>
      <c r="D1097" s="3">
        <v>110</v>
      </c>
      <c r="E1097" s="5"/>
      <c r="F1097" s="29"/>
    </row>
    <row r="1098" spans="1:6" ht="17.25" customHeight="1">
      <c r="A1098" s="27">
        <f>1+A1097</f>
        <v>638</v>
      </c>
      <c r="B1098" s="4" t="s">
        <v>3218</v>
      </c>
      <c r="C1098" s="2"/>
      <c r="D1098" s="3">
        <v>150</v>
      </c>
      <c r="E1098" s="5"/>
      <c r="F1098" s="29"/>
    </row>
    <row r="1099" spans="1:6" ht="17.25" customHeight="1">
      <c r="A1099" s="27">
        <f t="shared" si="25"/>
        <v>639</v>
      </c>
      <c r="B1099" s="28" t="s">
        <v>247</v>
      </c>
      <c r="C1099" s="7"/>
      <c r="D1099" s="9">
        <f>SUM(D1109:D1124)+SUM(D1100:D1107)</f>
        <v>6080</v>
      </c>
      <c r="E1099" s="5"/>
      <c r="F1099" s="29"/>
    </row>
    <row r="1100" spans="1:6" ht="17.25" customHeight="1">
      <c r="A1100" s="27" t="s">
        <v>733</v>
      </c>
      <c r="B1100" s="1" t="s">
        <v>820</v>
      </c>
      <c r="C1100" s="2" t="s">
        <v>212</v>
      </c>
      <c r="D1100" s="3">
        <v>150</v>
      </c>
      <c r="E1100" s="5"/>
      <c r="F1100" s="29"/>
    </row>
    <row r="1101" spans="1:6" ht="17.25" customHeight="1">
      <c r="A1101" s="27" t="s">
        <v>734</v>
      </c>
      <c r="B1101" s="88" t="s">
        <v>660</v>
      </c>
      <c r="C1101" s="2" t="s">
        <v>211</v>
      </c>
      <c r="D1101" s="3">
        <v>130</v>
      </c>
      <c r="E1101" s="5"/>
      <c r="F1101" s="29"/>
    </row>
    <row r="1102" spans="1:6" ht="17.25" customHeight="1">
      <c r="A1102" s="27" t="s">
        <v>735</v>
      </c>
      <c r="B1102" s="88" t="s">
        <v>1999</v>
      </c>
      <c r="C1102" s="2" t="s">
        <v>211</v>
      </c>
      <c r="D1102" s="3">
        <v>410</v>
      </c>
      <c r="E1102" s="5"/>
      <c r="F1102" s="29"/>
    </row>
    <row r="1103" spans="1:6" ht="18" customHeight="1">
      <c r="A1103" s="27" t="s">
        <v>736</v>
      </c>
      <c r="B1103" s="1" t="s">
        <v>2348</v>
      </c>
      <c r="C1103" s="2" t="s">
        <v>213</v>
      </c>
      <c r="D1103" s="3">
        <v>340</v>
      </c>
      <c r="E1103" s="5"/>
      <c r="F1103" s="29"/>
    </row>
    <row r="1104" spans="1:6" ht="31.5" customHeight="1">
      <c r="A1104" s="27" t="s">
        <v>737</v>
      </c>
      <c r="B1104" s="1" t="s">
        <v>2349</v>
      </c>
      <c r="C1104" s="2" t="s">
        <v>213</v>
      </c>
      <c r="D1104" s="3">
        <v>240</v>
      </c>
      <c r="E1104" s="5"/>
      <c r="F1104" s="29"/>
    </row>
    <row r="1105" spans="1:6" ht="30.75" customHeight="1">
      <c r="A1105" s="27" t="s">
        <v>738</v>
      </c>
      <c r="B1105" s="1" t="s">
        <v>846</v>
      </c>
      <c r="C1105" s="2" t="s">
        <v>242</v>
      </c>
      <c r="D1105" s="3">
        <v>240</v>
      </c>
      <c r="E1105" s="5"/>
      <c r="F1105" s="29"/>
    </row>
    <row r="1106" spans="1:6" ht="27">
      <c r="A1106" s="27" t="s">
        <v>739</v>
      </c>
      <c r="B1106" s="1" t="s">
        <v>845</v>
      </c>
      <c r="C1106" s="2" t="s">
        <v>213</v>
      </c>
      <c r="D1106" s="3">
        <v>410</v>
      </c>
      <c r="E1106" s="5"/>
      <c r="F1106" s="29"/>
    </row>
    <row r="1107" spans="1:6" ht="14.25">
      <c r="A1107" s="27" t="s">
        <v>740</v>
      </c>
      <c r="B1107" s="1" t="s">
        <v>35</v>
      </c>
      <c r="C1107" s="2" t="s">
        <v>213</v>
      </c>
      <c r="D1107" s="3">
        <v>330</v>
      </c>
      <c r="E1107" s="5"/>
      <c r="F1107" s="29"/>
    </row>
    <row r="1108" spans="1:6" ht="14.25">
      <c r="A1108" s="27">
        <f>1+A1099</f>
        <v>640</v>
      </c>
      <c r="B1108" s="28" t="s">
        <v>2272</v>
      </c>
      <c r="C1108" s="2"/>
      <c r="D1108" s="3">
        <f>SUM(D1109:D1118)</f>
        <v>1440</v>
      </c>
      <c r="E1108" s="5"/>
      <c r="F1108" s="29"/>
    </row>
    <row r="1109" spans="1:6" ht="14.25">
      <c r="A1109" s="27">
        <f t="shared" si="25"/>
        <v>641</v>
      </c>
      <c r="B1109" s="1" t="s">
        <v>703</v>
      </c>
      <c r="C1109" s="79" t="s">
        <v>211</v>
      </c>
      <c r="D1109" s="80">
        <v>160</v>
      </c>
      <c r="E1109" s="5"/>
      <c r="F1109" s="29"/>
    </row>
    <row r="1110" spans="1:6" ht="14.25">
      <c r="A1110" s="27">
        <f t="shared" si="25"/>
        <v>642</v>
      </c>
      <c r="B1110" s="1" t="s">
        <v>702</v>
      </c>
      <c r="C1110" s="79" t="s">
        <v>211</v>
      </c>
      <c r="D1110" s="80">
        <v>130</v>
      </c>
      <c r="E1110" s="5"/>
      <c r="F1110" s="29"/>
    </row>
    <row r="1111" spans="1:6" ht="14.25">
      <c r="A1111" s="27">
        <f t="shared" si="25"/>
        <v>643</v>
      </c>
      <c r="B1111" s="1" t="s">
        <v>648</v>
      </c>
      <c r="C1111" s="79" t="s">
        <v>211</v>
      </c>
      <c r="D1111" s="80">
        <v>140</v>
      </c>
      <c r="E1111" s="5"/>
      <c r="F1111" s="29"/>
    </row>
    <row r="1112" spans="1:6" ht="14.25">
      <c r="A1112" s="27">
        <f t="shared" si="25"/>
        <v>644</v>
      </c>
      <c r="B1112" s="1" t="s">
        <v>704</v>
      </c>
      <c r="C1112" s="79" t="s">
        <v>211</v>
      </c>
      <c r="D1112" s="80">
        <v>140</v>
      </c>
      <c r="E1112" s="5"/>
      <c r="F1112" s="29"/>
    </row>
    <row r="1113" spans="1:6" ht="14.25">
      <c r="A1113" s="27">
        <f t="shared" si="25"/>
        <v>645</v>
      </c>
      <c r="B1113" s="1" t="s">
        <v>653</v>
      </c>
      <c r="C1113" s="79" t="s">
        <v>211</v>
      </c>
      <c r="D1113" s="80">
        <v>110</v>
      </c>
      <c r="E1113" s="5"/>
      <c r="F1113" s="29"/>
    </row>
    <row r="1114" spans="1:6" ht="14.25">
      <c r="A1114" s="27">
        <f t="shared" si="25"/>
        <v>646</v>
      </c>
      <c r="B1114" s="1" t="s">
        <v>2050</v>
      </c>
      <c r="C1114" s="79" t="s">
        <v>211</v>
      </c>
      <c r="D1114" s="80">
        <v>140</v>
      </c>
      <c r="E1114" s="5"/>
      <c r="F1114" s="29"/>
    </row>
    <row r="1115" spans="1:6" ht="14.25">
      <c r="A1115" s="27">
        <f t="shared" si="25"/>
        <v>647</v>
      </c>
      <c r="B1115" s="1" t="s">
        <v>2051</v>
      </c>
      <c r="C1115" s="79" t="s">
        <v>211</v>
      </c>
      <c r="D1115" s="80">
        <v>140</v>
      </c>
      <c r="E1115" s="5"/>
      <c r="F1115" s="29"/>
    </row>
    <row r="1116" spans="1:6" ht="14.25">
      <c r="A1116" s="27">
        <f t="shared" si="25"/>
        <v>648</v>
      </c>
      <c r="B1116" s="1" t="s">
        <v>3088</v>
      </c>
      <c r="C1116" s="79" t="s">
        <v>211</v>
      </c>
      <c r="D1116" s="80">
        <v>200</v>
      </c>
      <c r="E1116" s="5"/>
      <c r="F1116" s="29"/>
    </row>
    <row r="1117" spans="1:6" ht="14.25">
      <c r="A1117" s="27">
        <f t="shared" si="25"/>
        <v>649</v>
      </c>
      <c r="B1117" s="1" t="s">
        <v>206</v>
      </c>
      <c r="C1117" s="79" t="s">
        <v>211</v>
      </c>
      <c r="D1117" s="80">
        <v>140</v>
      </c>
      <c r="E1117" s="5"/>
      <c r="F1117" s="29"/>
    </row>
    <row r="1118" spans="1:6" ht="14.25">
      <c r="A1118" s="27">
        <f t="shared" si="25"/>
        <v>650</v>
      </c>
      <c r="B1118" s="1" t="s">
        <v>207</v>
      </c>
      <c r="C1118" s="79" t="s">
        <v>211</v>
      </c>
      <c r="D1118" s="80">
        <v>140</v>
      </c>
      <c r="E1118" s="5"/>
      <c r="F1118" s="29"/>
    </row>
    <row r="1119" spans="1:6" ht="28.5">
      <c r="A1119" s="27">
        <f t="shared" si="25"/>
        <v>651</v>
      </c>
      <c r="B1119" s="28" t="s">
        <v>245</v>
      </c>
      <c r="C1119" s="79" t="s">
        <v>211</v>
      </c>
      <c r="D1119" s="80">
        <v>430</v>
      </c>
      <c r="E1119" s="5"/>
      <c r="F1119" s="29"/>
    </row>
    <row r="1120" spans="1:6" ht="14.25">
      <c r="A1120" s="27">
        <f t="shared" si="25"/>
        <v>652</v>
      </c>
      <c r="B1120" s="1" t="s">
        <v>2000</v>
      </c>
      <c r="C1120" s="79" t="s">
        <v>211</v>
      </c>
      <c r="D1120" s="80">
        <v>500</v>
      </c>
      <c r="E1120" s="5"/>
      <c r="F1120" s="29"/>
    </row>
    <row r="1121" spans="1:6" ht="14.25">
      <c r="A1121" s="27">
        <f t="shared" si="25"/>
        <v>653</v>
      </c>
      <c r="B1121" s="1" t="s">
        <v>1137</v>
      </c>
      <c r="C1121" s="79" t="s">
        <v>224</v>
      </c>
      <c r="D1121" s="80">
        <v>800</v>
      </c>
      <c r="E1121" s="5"/>
      <c r="F1121" s="29"/>
    </row>
    <row r="1122" spans="1:6" ht="14.25">
      <c r="A1122" s="27">
        <f t="shared" si="25"/>
        <v>654</v>
      </c>
      <c r="B1122" s="1" t="s">
        <v>3086</v>
      </c>
      <c r="C1122" s="79" t="s">
        <v>211</v>
      </c>
      <c r="D1122" s="80">
        <v>120</v>
      </c>
      <c r="E1122" s="5"/>
      <c r="F1122" s="29"/>
    </row>
    <row r="1123" spans="1:6" ht="14.25">
      <c r="A1123" s="27">
        <f t="shared" si="25"/>
        <v>655</v>
      </c>
      <c r="B1123" s="1" t="s">
        <v>1540</v>
      </c>
      <c r="C1123" s="79" t="s">
        <v>211</v>
      </c>
      <c r="D1123" s="80">
        <v>270</v>
      </c>
      <c r="E1123" s="5"/>
      <c r="F1123" s="29"/>
    </row>
    <row r="1124" spans="1:6" ht="14.25">
      <c r="A1124" s="27">
        <f t="shared" si="25"/>
        <v>656</v>
      </c>
      <c r="B1124" s="1" t="s">
        <v>244</v>
      </c>
      <c r="C1124" s="79" t="s">
        <v>211</v>
      </c>
      <c r="D1124" s="3">
        <v>270</v>
      </c>
      <c r="E1124" s="5"/>
      <c r="F1124" s="29"/>
    </row>
    <row r="1125" spans="1:6" ht="14.25">
      <c r="A1125" s="27">
        <f t="shared" si="25"/>
        <v>657</v>
      </c>
      <c r="B1125" s="28" t="s">
        <v>248</v>
      </c>
      <c r="C1125" s="79"/>
      <c r="D1125" s="3">
        <f>SUM(D1126:D1134)+D1139+D1140</f>
        <v>4130</v>
      </c>
      <c r="E1125" s="5"/>
      <c r="F1125" s="29"/>
    </row>
    <row r="1126" spans="1:6" ht="14.25">
      <c r="A1126" s="27" t="s">
        <v>741</v>
      </c>
      <c r="B1126" s="1" t="s">
        <v>201</v>
      </c>
      <c r="C1126" s="79" t="s">
        <v>212</v>
      </c>
      <c r="D1126" s="80">
        <v>150</v>
      </c>
      <c r="E1126" s="5"/>
      <c r="F1126" s="29"/>
    </row>
    <row r="1127" spans="1:6" ht="23.25" customHeight="1">
      <c r="A1127" s="27" t="s">
        <v>742</v>
      </c>
      <c r="B1127" s="1" t="s">
        <v>1999</v>
      </c>
      <c r="C1127" s="79" t="s">
        <v>211</v>
      </c>
      <c r="D1127" s="80">
        <v>410</v>
      </c>
      <c r="E1127" s="5"/>
      <c r="F1127" s="29"/>
    </row>
    <row r="1128" spans="1:6" ht="21" customHeight="1">
      <c r="A1128" s="27" t="s">
        <v>743</v>
      </c>
      <c r="B1128" s="1" t="s">
        <v>246</v>
      </c>
      <c r="C1128" s="79" t="s">
        <v>213</v>
      </c>
      <c r="D1128" s="80">
        <v>340</v>
      </c>
      <c r="E1128" s="5"/>
      <c r="F1128" s="29"/>
    </row>
    <row r="1129" spans="1:6" ht="14.25">
      <c r="A1129" s="27" t="s">
        <v>744</v>
      </c>
      <c r="B1129" s="1" t="s">
        <v>34</v>
      </c>
      <c r="C1129" s="2" t="s">
        <v>213</v>
      </c>
      <c r="D1129" s="80">
        <v>240</v>
      </c>
      <c r="E1129" s="5"/>
      <c r="F1129" s="29"/>
    </row>
    <row r="1130" spans="1:6" ht="14.25">
      <c r="A1130" s="27" t="s">
        <v>745</v>
      </c>
      <c r="B1130" s="1" t="s">
        <v>167</v>
      </c>
      <c r="C1130" s="2" t="s">
        <v>242</v>
      </c>
      <c r="D1130" s="80">
        <v>240</v>
      </c>
      <c r="E1130" s="5"/>
      <c r="F1130" s="29"/>
    </row>
    <row r="1131" spans="1:6" ht="27">
      <c r="A1131" s="27" t="s">
        <v>746</v>
      </c>
      <c r="B1131" s="1" t="s">
        <v>243</v>
      </c>
      <c r="C1131" s="2" t="s">
        <v>213</v>
      </c>
      <c r="D1131" s="80">
        <v>410</v>
      </c>
      <c r="E1131" s="5"/>
      <c r="F1131" s="29"/>
    </row>
    <row r="1132" spans="1:6" ht="14.25">
      <c r="A1132" s="27" t="s">
        <v>747</v>
      </c>
      <c r="B1132" s="1" t="s">
        <v>3086</v>
      </c>
      <c r="C1132" s="79" t="s">
        <v>211</v>
      </c>
      <c r="D1132" s="80">
        <v>120</v>
      </c>
      <c r="E1132" s="5"/>
      <c r="F1132" s="29"/>
    </row>
    <row r="1133" spans="1:6" ht="14.25">
      <c r="A1133" s="27" t="s">
        <v>748</v>
      </c>
      <c r="B1133" s="1" t="s">
        <v>244</v>
      </c>
      <c r="C1133" s="79" t="s">
        <v>211</v>
      </c>
      <c r="D1133" s="80">
        <v>270</v>
      </c>
      <c r="E1133" s="5"/>
      <c r="F1133" s="29"/>
    </row>
    <row r="1134" spans="1:6" ht="14.25">
      <c r="A1134" s="27" t="s">
        <v>749</v>
      </c>
      <c r="B1134" s="28" t="s">
        <v>2272</v>
      </c>
      <c r="C1134" s="2"/>
      <c r="D1134" s="3">
        <f>SUM(D1135:D1138)</f>
        <v>620</v>
      </c>
      <c r="E1134" s="5"/>
      <c r="F1134" s="29"/>
    </row>
    <row r="1135" spans="1:6" ht="14.25">
      <c r="A1135" s="27" t="s">
        <v>750</v>
      </c>
      <c r="B1135" s="1" t="s">
        <v>648</v>
      </c>
      <c r="C1135" s="79" t="s">
        <v>211</v>
      </c>
      <c r="D1135" s="80">
        <v>140</v>
      </c>
      <c r="E1135" s="5"/>
      <c r="F1135" s="29"/>
    </row>
    <row r="1136" spans="1:6" ht="14.25">
      <c r="A1136" s="27" t="s">
        <v>751</v>
      </c>
      <c r="B1136" s="1" t="s">
        <v>2050</v>
      </c>
      <c r="C1136" s="79" t="s">
        <v>211</v>
      </c>
      <c r="D1136" s="80">
        <v>140</v>
      </c>
      <c r="E1136" s="5"/>
      <c r="F1136" s="29"/>
    </row>
    <row r="1137" spans="1:6" ht="14.25">
      <c r="A1137" s="27" t="s">
        <v>752</v>
      </c>
      <c r="B1137" s="1" t="s">
        <v>2051</v>
      </c>
      <c r="C1137" s="79" t="s">
        <v>211</v>
      </c>
      <c r="D1137" s="80">
        <v>140</v>
      </c>
      <c r="E1137" s="5"/>
      <c r="F1137" s="29"/>
    </row>
    <row r="1138" spans="1:6" ht="14.25">
      <c r="A1138" s="27" t="s">
        <v>753</v>
      </c>
      <c r="B1138" s="1" t="s">
        <v>3088</v>
      </c>
      <c r="C1138" s="79" t="s">
        <v>211</v>
      </c>
      <c r="D1138" s="80">
        <v>200</v>
      </c>
      <c r="E1138" s="5"/>
      <c r="F1138" s="29"/>
    </row>
    <row r="1139" spans="1:6" ht="28.5">
      <c r="A1139" s="27" t="s">
        <v>754</v>
      </c>
      <c r="B1139" s="28" t="s">
        <v>245</v>
      </c>
      <c r="C1139" s="79" t="s">
        <v>211</v>
      </c>
      <c r="D1139" s="80">
        <v>430</v>
      </c>
      <c r="E1139" s="5"/>
      <c r="F1139" s="29"/>
    </row>
    <row r="1140" spans="1:6" ht="14.25">
      <c r="A1140" s="27" t="s">
        <v>755</v>
      </c>
      <c r="B1140" s="1" t="s">
        <v>1146</v>
      </c>
      <c r="C1140" s="2" t="s">
        <v>212</v>
      </c>
      <c r="D1140" s="3">
        <v>900</v>
      </c>
      <c r="E1140" s="5" t="e">
        <f>IF(AND(D1140&gt;1,#REF!&gt;1,#REF!&lt;&gt;D1140),D1140/#REF!-1," ")</f>
        <v>#REF!</v>
      </c>
      <c r="F1140" s="29"/>
    </row>
    <row r="1141" spans="1:6" ht="27">
      <c r="A1141" s="38">
        <f>1+A1125</f>
        <v>658</v>
      </c>
      <c r="B1141" s="64" t="s">
        <v>43</v>
      </c>
      <c r="C1141" s="2" t="s">
        <v>222</v>
      </c>
      <c r="D1141" s="3">
        <v>3200</v>
      </c>
      <c r="E1141" s="5" t="e">
        <f>IF(AND(D1141&gt;1,#REF!&gt;1,#REF!&lt;&gt;D1141),D1141/#REF!-1," ")</f>
        <v>#REF!</v>
      </c>
      <c r="F1141" s="29" t="s">
        <v>852</v>
      </c>
    </row>
    <row r="1142" spans="1:6" ht="19.5" customHeight="1">
      <c r="A1142" s="27">
        <f>1+A1141</f>
        <v>659</v>
      </c>
      <c r="B1142" s="64" t="s">
        <v>44</v>
      </c>
      <c r="C1142" s="2" t="s">
        <v>222</v>
      </c>
      <c r="D1142" s="3">
        <v>2600</v>
      </c>
      <c r="E1142" s="5" t="e">
        <f>IF(AND(D1142&gt;1,#REF!&gt;1,#REF!&lt;&gt;D1142),D1142/#REF!-1," ")</f>
        <v>#REF!</v>
      </c>
      <c r="F1142" s="29" t="s">
        <v>852</v>
      </c>
    </row>
    <row r="1143" spans="1:8" ht="18">
      <c r="A1143" s="27"/>
      <c r="B1143" s="43" t="s">
        <v>1247</v>
      </c>
      <c r="C1143" s="2"/>
      <c r="D1143" s="3"/>
      <c r="E1143" s="5"/>
      <c r="F1143" s="29"/>
      <c r="G1143" s="7" t="s">
        <v>995</v>
      </c>
      <c r="H1143" s="26">
        <v>23</v>
      </c>
    </row>
    <row r="1144" spans="1:6" ht="26.25" customHeight="1">
      <c r="A1144" s="27">
        <f>1+A1142</f>
        <v>660</v>
      </c>
      <c r="B1144" s="28" t="s">
        <v>3110</v>
      </c>
      <c r="C1144" s="2"/>
      <c r="D1144" s="3" t="s">
        <v>1450</v>
      </c>
      <c r="E1144" s="5" t="e">
        <f>IF(AND(D1144&gt;1,#REF!&gt;1,#REF!&lt;&gt;D1144),D1144/#REF!-1," ")</f>
        <v>#REF!</v>
      </c>
      <c r="F1144" s="29"/>
    </row>
    <row r="1145" spans="1:6" ht="25.5" customHeight="1">
      <c r="A1145" s="27">
        <f>1+A1144</f>
        <v>661</v>
      </c>
      <c r="B1145" s="1" t="s">
        <v>3111</v>
      </c>
      <c r="C1145" s="2" t="s">
        <v>219</v>
      </c>
      <c r="D1145" s="3">
        <v>850</v>
      </c>
      <c r="E1145" s="5" t="e">
        <f>IF(AND(D1145&gt;1,#REF!&gt;1,#REF!&lt;&gt;D1145),D1145/#REF!-1," ")</f>
        <v>#REF!</v>
      </c>
      <c r="F1145" s="29"/>
    </row>
    <row r="1146" spans="1:6" ht="19.5" customHeight="1">
      <c r="A1146" s="27">
        <f>1+A1145</f>
        <v>662</v>
      </c>
      <c r="B1146" s="1" t="s">
        <v>3112</v>
      </c>
      <c r="C1146" s="2" t="s">
        <v>219</v>
      </c>
      <c r="D1146" s="3">
        <v>750</v>
      </c>
      <c r="E1146" s="5" t="e">
        <f>IF(AND(D1146&gt;1,#REF!&gt;1,#REF!&lt;&gt;D1146),D1146/#REF!-1," ")</f>
        <v>#REF!</v>
      </c>
      <c r="F1146" s="29"/>
    </row>
    <row r="1147" spans="1:6" ht="21" customHeight="1">
      <c r="A1147" s="27">
        <f>1+A1146</f>
        <v>663</v>
      </c>
      <c r="B1147" s="1" t="s">
        <v>112</v>
      </c>
      <c r="C1147" s="2" t="s">
        <v>226</v>
      </c>
      <c r="D1147" s="3">
        <v>2100</v>
      </c>
      <c r="E1147" s="5" t="e">
        <f>IF(AND(D1147&gt;1,#REF!&gt;1,#REF!&lt;&gt;D1147),D1147/#REF!-1," ")</f>
        <v>#REF!</v>
      </c>
      <c r="F1147" s="29"/>
    </row>
    <row r="1148" spans="1:6" ht="20.25" customHeight="1">
      <c r="A1148" s="27">
        <f>1+A1147</f>
        <v>664</v>
      </c>
      <c r="B1148" s="28" t="s">
        <v>709</v>
      </c>
      <c r="C1148" s="2"/>
      <c r="D1148" s="3"/>
      <c r="E1148" s="5" t="e">
        <f>IF(AND(D1148&gt;1,#REF!&gt;1,#REF!&lt;&gt;D1148),D1148/#REF!-1," ")</f>
        <v>#REF!</v>
      </c>
      <c r="F1148" s="29"/>
    </row>
    <row r="1149" spans="1:6" ht="62.25" customHeight="1">
      <c r="A1149" s="27" t="s">
        <v>494</v>
      </c>
      <c r="B1149" s="1" t="s">
        <v>3111</v>
      </c>
      <c r="C1149" s="2" t="s">
        <v>219</v>
      </c>
      <c r="D1149" s="3">
        <v>950</v>
      </c>
      <c r="E1149" s="5" t="e">
        <f>IF(AND(D1149&gt;1,#REF!&gt;1,#REF!&lt;&gt;D1149),D1149/#REF!-1," ")</f>
        <v>#REF!</v>
      </c>
      <c r="F1149" s="29"/>
    </row>
    <row r="1150" spans="1:6" ht="14.25">
      <c r="A1150" s="27" t="s">
        <v>495</v>
      </c>
      <c r="B1150" s="1" t="s">
        <v>3112</v>
      </c>
      <c r="C1150" s="2" t="s">
        <v>219</v>
      </c>
      <c r="D1150" s="3">
        <v>800</v>
      </c>
      <c r="E1150" s="5" t="e">
        <f>IF(AND(D1150&gt;1,#REF!&gt;1,#REF!&lt;&gt;D1150),D1150/#REF!-1," ")</f>
        <v>#REF!</v>
      </c>
      <c r="F1150" s="29"/>
    </row>
    <row r="1151" spans="1:6" ht="40.5">
      <c r="A1151" s="27" t="s">
        <v>496</v>
      </c>
      <c r="B1151" s="1" t="s">
        <v>112</v>
      </c>
      <c r="C1151" s="2" t="s">
        <v>226</v>
      </c>
      <c r="D1151" s="3">
        <v>2300</v>
      </c>
      <c r="E1151" s="5" t="e">
        <f>IF(AND(D1151&gt;1,#REF!&gt;1,#REF!&lt;&gt;D1151),D1151/#REF!-1," ")</f>
        <v>#REF!</v>
      </c>
      <c r="F1151" s="29"/>
    </row>
    <row r="1152" spans="1:6" ht="18" customHeight="1">
      <c r="A1152" s="27">
        <f>1+A1148</f>
        <v>665</v>
      </c>
      <c r="B1152" s="28" t="s">
        <v>880</v>
      </c>
      <c r="C1152" s="2"/>
      <c r="D1152" s="3"/>
      <c r="E1152" s="5" t="e">
        <f>IF(AND(D1152&gt;1,#REF!&gt;1,#REF!&lt;&gt;D1152),D1152/#REF!-1," ")</f>
        <v>#REF!</v>
      </c>
      <c r="F1152" s="29"/>
    </row>
    <row r="1153" spans="1:6" ht="14.25">
      <c r="A1153" s="27" t="s">
        <v>756</v>
      </c>
      <c r="B1153" s="1" t="s">
        <v>3111</v>
      </c>
      <c r="C1153" s="2" t="s">
        <v>219</v>
      </c>
      <c r="D1153" s="3">
        <v>850</v>
      </c>
      <c r="E1153" s="5" t="e">
        <f>IF(AND(D1153&gt;1,#REF!&gt;1,#REF!&lt;&gt;D1153),D1153/#REF!-1," ")</f>
        <v>#REF!</v>
      </c>
      <c r="F1153" s="29"/>
    </row>
    <row r="1154" spans="1:6" ht="19.5" customHeight="1">
      <c r="A1154" s="27" t="s">
        <v>757</v>
      </c>
      <c r="B1154" s="1" t="s">
        <v>889</v>
      </c>
      <c r="C1154" s="2" t="s">
        <v>219</v>
      </c>
      <c r="D1154" s="3">
        <v>1300</v>
      </c>
      <c r="E1154" s="5" t="e">
        <f>IF(AND(D1154&gt;1,#REF!&gt;1,#REF!&lt;&gt;D1154),D1154/#REF!-1," ")</f>
        <v>#REF!</v>
      </c>
      <c r="F1154" s="29"/>
    </row>
    <row r="1155" spans="1:6" ht="23.25" customHeight="1">
      <c r="A1155" s="27" t="s">
        <v>758</v>
      </c>
      <c r="B1155" s="1" t="s">
        <v>881</v>
      </c>
      <c r="C1155" s="2" t="s">
        <v>219</v>
      </c>
      <c r="D1155" s="3">
        <v>1400</v>
      </c>
      <c r="E1155" s="5" t="e">
        <f>IF(AND(D1155&gt;1,#REF!&gt;1,#REF!&lt;&gt;D1155),D1155/#REF!-1," ")</f>
        <v>#REF!</v>
      </c>
      <c r="F1155" s="29"/>
    </row>
    <row r="1156" spans="1:6" ht="18" customHeight="1">
      <c r="A1156" s="27">
        <f>1+A1152</f>
        <v>666</v>
      </c>
      <c r="B1156" s="1" t="s">
        <v>1956</v>
      </c>
      <c r="C1156" s="2" t="s">
        <v>1148</v>
      </c>
      <c r="D1156" s="3">
        <v>400</v>
      </c>
      <c r="E1156" s="5" t="e">
        <f>IF(AND(D1156&gt;1,#REF!&gt;1,#REF!&lt;&gt;D1156),D1156/#REF!-1," ")</f>
        <v>#REF!</v>
      </c>
      <c r="F1156" s="29"/>
    </row>
    <row r="1157" spans="1:6" ht="27">
      <c r="A1157" s="27">
        <f>A1156+1</f>
        <v>667</v>
      </c>
      <c r="B1157" s="1" t="s">
        <v>1957</v>
      </c>
      <c r="C1157" s="2" t="s">
        <v>1148</v>
      </c>
      <c r="D1157" s="3">
        <v>400</v>
      </c>
      <c r="E1157" s="5" t="e">
        <f>IF(AND(D1157&gt;1,#REF!&gt;1,#REF!&lt;&gt;D1157),D1157/#REF!-1," ")</f>
        <v>#REF!</v>
      </c>
      <c r="F1157" s="29"/>
    </row>
    <row r="1158" spans="1:6" ht="36" customHeight="1">
      <c r="A1158" s="27">
        <f aca="true" t="shared" si="26" ref="A1158:A1168">A1157+1</f>
        <v>668</v>
      </c>
      <c r="B1158" s="1" t="s">
        <v>1149</v>
      </c>
      <c r="C1158" s="2" t="s">
        <v>3159</v>
      </c>
      <c r="D1158" s="3">
        <v>5000</v>
      </c>
      <c r="E1158" s="5"/>
      <c r="F1158" s="29"/>
    </row>
    <row r="1159" spans="1:6" ht="14.25">
      <c r="A1159" s="27">
        <f t="shared" si="26"/>
        <v>669</v>
      </c>
      <c r="B1159" s="1" t="s">
        <v>958</v>
      </c>
      <c r="C1159" s="2" t="s">
        <v>210</v>
      </c>
      <c r="D1159" s="3">
        <v>350</v>
      </c>
      <c r="E1159" s="5"/>
      <c r="F1159" s="29"/>
    </row>
    <row r="1160" spans="1:6" ht="49.5" customHeight="1">
      <c r="A1160" s="27">
        <f t="shared" si="26"/>
        <v>670</v>
      </c>
      <c r="B1160" s="28" t="s">
        <v>2312</v>
      </c>
      <c r="C1160" s="2"/>
      <c r="D1160" s="3"/>
      <c r="E1160" s="5" t="e">
        <f>IF(AND(D1160&gt;1,#REF!&gt;1,#REF!&lt;&gt;D1160),D1160/#REF!-1," ")</f>
        <v>#REF!</v>
      </c>
      <c r="F1160" s="29"/>
    </row>
    <row r="1161" spans="1:6" ht="42" customHeight="1">
      <c r="A1161" s="27" t="s">
        <v>497</v>
      </c>
      <c r="B1161" s="1" t="s">
        <v>2313</v>
      </c>
      <c r="C1161" s="2" t="s">
        <v>226</v>
      </c>
      <c r="D1161" s="3">
        <v>4900</v>
      </c>
      <c r="E1161" s="5" t="e">
        <f>IF(AND(D1161&gt;1,#REF!&gt;1,#REF!&lt;&gt;D1161),D1161/#REF!-1," ")</f>
        <v>#REF!</v>
      </c>
      <c r="F1161" s="29"/>
    </row>
    <row r="1162" spans="1:6" ht="21" customHeight="1">
      <c r="A1162" s="27" t="s">
        <v>759</v>
      </c>
      <c r="B1162" s="4" t="s">
        <v>111</v>
      </c>
      <c r="C1162" s="2" t="s">
        <v>226</v>
      </c>
      <c r="D1162" s="3">
        <v>5700</v>
      </c>
      <c r="E1162" s="5" t="e">
        <f>IF(AND(D1162&gt;1,#REF!&gt;1,#REF!&lt;&gt;D1162),D1162/#REF!-1," ")</f>
        <v>#REF!</v>
      </c>
      <c r="F1162" s="29"/>
    </row>
    <row r="1163" spans="1:6" ht="27">
      <c r="A1163" s="27" t="s">
        <v>760</v>
      </c>
      <c r="B1163" s="1" t="s">
        <v>1536</v>
      </c>
      <c r="C1163" s="2" t="s">
        <v>226</v>
      </c>
      <c r="D1163" s="3">
        <v>3800</v>
      </c>
      <c r="E1163" s="5" t="e">
        <f>IF(AND(D1163&gt;1,#REF!&gt;1,#REF!&lt;&gt;D1163),D1163/#REF!-1," ")</f>
        <v>#REF!</v>
      </c>
      <c r="F1163" s="29"/>
    </row>
    <row r="1164" spans="1:6" ht="27">
      <c r="A1164" s="27">
        <f>1+A1160</f>
        <v>671</v>
      </c>
      <c r="B1164" s="4" t="s">
        <v>960</v>
      </c>
      <c r="C1164" s="2" t="s">
        <v>212</v>
      </c>
      <c r="D1164" s="3">
        <v>7500</v>
      </c>
      <c r="E1164" s="5" t="e">
        <f>IF(AND(D1164&gt;1,#REF!&gt;1,#REF!&lt;&gt;D1164),D1164/#REF!-1," ")</f>
        <v>#REF!</v>
      </c>
      <c r="F1164" s="29"/>
    </row>
    <row r="1165" spans="1:6" ht="14.25">
      <c r="A1165" s="27" t="s">
        <v>761</v>
      </c>
      <c r="B1165" s="1" t="s">
        <v>1537</v>
      </c>
      <c r="C1165" s="2" t="s">
        <v>226</v>
      </c>
      <c r="D1165" s="3">
        <v>5290</v>
      </c>
      <c r="E1165" s="5" t="e">
        <f>IF(AND(D1165&gt;1,#REF!&gt;1,#REF!&lt;&gt;D1165),D1165/#REF!-1," ")</f>
        <v>#REF!</v>
      </c>
      <c r="F1165" s="29"/>
    </row>
    <row r="1166" spans="1:6" ht="27">
      <c r="A1166" s="27">
        <f>1+A1164</f>
        <v>672</v>
      </c>
      <c r="B1166" s="4" t="s">
        <v>884</v>
      </c>
      <c r="C1166" s="2" t="s">
        <v>226</v>
      </c>
      <c r="D1166" s="3">
        <v>5520</v>
      </c>
      <c r="E1166" s="5" t="e">
        <f>IF(AND(D1166&gt;1,#REF!&gt;1,#REF!&lt;&gt;D1166),D1166/#REF!-1," ")</f>
        <v>#REF!</v>
      </c>
      <c r="F1166" s="29"/>
    </row>
    <row r="1167" spans="1:6" ht="14.25">
      <c r="A1167" s="27">
        <f t="shared" si="26"/>
        <v>673</v>
      </c>
      <c r="B1167" s="4" t="s">
        <v>885</v>
      </c>
      <c r="C1167" s="2" t="s">
        <v>226</v>
      </c>
      <c r="D1167" s="3">
        <v>740</v>
      </c>
      <c r="E1167" s="5" t="e">
        <f>IF(AND(D1167&gt;1,#REF!&gt;1,#REF!&lt;&gt;D1167),D1167/#REF!-1," ")</f>
        <v>#REF!</v>
      </c>
      <c r="F1167" s="29"/>
    </row>
    <row r="1168" spans="1:6" ht="14.25">
      <c r="A1168" s="27">
        <f t="shared" si="26"/>
        <v>674</v>
      </c>
      <c r="B1168" s="4" t="s">
        <v>886</v>
      </c>
      <c r="C1168" s="2"/>
      <c r="D1168" s="3"/>
      <c r="E1168" s="5" t="e">
        <f>IF(AND(D1168&gt;1,#REF!&gt;1,#REF!&lt;&gt;D1168),D1168/#REF!-1," ")</f>
        <v>#REF!</v>
      </c>
      <c r="F1168" s="29"/>
    </row>
    <row r="1169" spans="1:6" ht="27">
      <c r="A1169" s="27" t="s">
        <v>762</v>
      </c>
      <c r="B1169" s="1" t="s">
        <v>887</v>
      </c>
      <c r="C1169" s="2" t="s">
        <v>212</v>
      </c>
      <c r="D1169" s="3">
        <v>1000</v>
      </c>
      <c r="E1169" s="5" t="e">
        <f>IF(AND(D1169&gt;1,#REF!&gt;1,#REF!&lt;&gt;D1169),D1169/#REF!-1," ")</f>
        <v>#REF!</v>
      </c>
      <c r="F1169" s="29"/>
    </row>
    <row r="1170" spans="1:6" ht="27">
      <c r="A1170" s="27" t="s">
        <v>763</v>
      </c>
      <c r="B1170" s="1" t="s">
        <v>856</v>
      </c>
      <c r="C1170" s="2" t="s">
        <v>212</v>
      </c>
      <c r="D1170" s="3">
        <v>2760</v>
      </c>
      <c r="E1170" s="5" t="e">
        <f>IF(AND(D1170&gt;1,#REF!&gt;1,#REF!&lt;&gt;D1170),D1170/#REF!-1," ")</f>
        <v>#REF!</v>
      </c>
      <c r="F1170" s="29"/>
    </row>
    <row r="1171" spans="1:6" ht="14.25">
      <c r="A1171" s="27" t="s">
        <v>764</v>
      </c>
      <c r="B1171" s="1" t="s">
        <v>888</v>
      </c>
      <c r="C1171" s="2" t="s">
        <v>212</v>
      </c>
      <c r="D1171" s="3">
        <v>1500</v>
      </c>
      <c r="E1171" s="5" t="e">
        <f>IF(AND(D1171&gt;1,#REF!&gt;1,#REF!&lt;&gt;D1171),D1171/#REF!-1," ")</f>
        <v>#REF!</v>
      </c>
      <c r="F1171" s="29"/>
    </row>
    <row r="1172" spans="1:6" ht="27">
      <c r="A1172" s="27" t="s">
        <v>765</v>
      </c>
      <c r="B1172" s="1" t="s">
        <v>857</v>
      </c>
      <c r="C1172" s="2" t="s">
        <v>212</v>
      </c>
      <c r="D1172" s="3">
        <v>3220</v>
      </c>
      <c r="E1172" s="5" t="e">
        <f>IF(AND(D1172&gt;1,#REF!&gt;1,#REF!&lt;&gt;D1172),D1172/#REF!-1," ")</f>
        <v>#REF!</v>
      </c>
      <c r="F1172" s="29"/>
    </row>
    <row r="1173" spans="1:6" ht="27">
      <c r="A1173" s="27">
        <f>1+A1168</f>
        <v>675</v>
      </c>
      <c r="B1173" s="4" t="s">
        <v>3164</v>
      </c>
      <c r="C1173" s="2" t="s">
        <v>226</v>
      </c>
      <c r="D1173" s="3">
        <v>1100</v>
      </c>
      <c r="E1173" s="5" t="e">
        <f>IF(AND(D1173&gt;1,#REF!&gt;1,#REF!&lt;&gt;D1173),D1173/#REF!-1," ")</f>
        <v>#REF!</v>
      </c>
      <c r="F1173" s="47" t="s">
        <v>113</v>
      </c>
    </row>
    <row r="1174" spans="1:6" ht="30" customHeight="1">
      <c r="A1174" s="27">
        <f>1+A1173</f>
        <v>676</v>
      </c>
      <c r="B1174" s="4" t="s">
        <v>2316</v>
      </c>
      <c r="C1174" s="2" t="s">
        <v>2049</v>
      </c>
      <c r="D1174" s="3">
        <v>22400</v>
      </c>
      <c r="E1174" s="5" t="e">
        <f>IF(AND(D1174&gt;1,#REF!&gt;1,#REF!&lt;&gt;D1174),D1174/#REF!-1," ")</f>
        <v>#REF!</v>
      </c>
      <c r="F1174" s="29"/>
    </row>
    <row r="1175" spans="1:6" ht="14.25">
      <c r="A1175" s="27">
        <f aca="true" t="shared" si="27" ref="A1175:A1185">1+A1174</f>
        <v>677</v>
      </c>
      <c r="B1175" s="4" t="s">
        <v>2048</v>
      </c>
      <c r="C1175" s="2" t="s">
        <v>224</v>
      </c>
      <c r="D1175" s="3">
        <v>1000</v>
      </c>
      <c r="E1175" s="5" t="e">
        <f>IF(AND(D1175&gt;1,#REF!&gt;1,#REF!&lt;&gt;D1175),D1175/#REF!-1," ")</f>
        <v>#REF!</v>
      </c>
      <c r="F1175" s="29"/>
    </row>
    <row r="1176" spans="1:6" ht="14.25">
      <c r="A1176" s="27">
        <f t="shared" si="27"/>
        <v>678</v>
      </c>
      <c r="B1176" s="4" t="s">
        <v>1972</v>
      </c>
      <c r="C1176" s="2" t="s">
        <v>226</v>
      </c>
      <c r="D1176" s="3">
        <v>950</v>
      </c>
      <c r="E1176" s="5" t="e">
        <f>IF(AND(D1176&gt;1,#REF!&gt;1,#REF!&lt;&gt;D1176),D1176/#REF!-1," ")</f>
        <v>#REF!</v>
      </c>
      <c r="F1176" s="29"/>
    </row>
    <row r="1177" spans="1:6" ht="21.75" customHeight="1">
      <c r="A1177" s="27">
        <f t="shared" si="27"/>
        <v>679</v>
      </c>
      <c r="B1177" s="4" t="s">
        <v>2314</v>
      </c>
      <c r="C1177" s="2" t="s">
        <v>2315</v>
      </c>
      <c r="D1177" s="3">
        <v>1380</v>
      </c>
      <c r="E1177" s="5" t="e">
        <f>IF(AND(D1177&gt;1,#REF!&gt;1,#REF!&lt;&gt;D1177),D1177/#REF!-1," ")</f>
        <v>#REF!</v>
      </c>
      <c r="F1177" s="29"/>
    </row>
    <row r="1178" spans="1:6" ht="20.25" customHeight="1">
      <c r="A1178" s="27">
        <f t="shared" si="27"/>
        <v>680</v>
      </c>
      <c r="B1178" s="4" t="s">
        <v>706</v>
      </c>
      <c r="C1178" s="2" t="s">
        <v>1150</v>
      </c>
      <c r="D1178" s="3">
        <v>700</v>
      </c>
      <c r="E1178" s="5" t="e">
        <f>IF(AND(D1178&gt;1,#REF!&gt;1,#REF!&lt;&gt;D1178),D1178/#REF!-1," ")</f>
        <v>#REF!</v>
      </c>
      <c r="F1178" s="29"/>
    </row>
    <row r="1179" spans="1:6" ht="22.5" customHeight="1">
      <c r="A1179" s="27">
        <f t="shared" si="27"/>
        <v>681</v>
      </c>
      <c r="B1179" s="4" t="s">
        <v>274</v>
      </c>
      <c r="C1179" s="2" t="s">
        <v>1150</v>
      </c>
      <c r="D1179" s="3">
        <v>600</v>
      </c>
      <c r="E1179" s="5" t="e">
        <f>IF(AND(D1179&gt;1,#REF!&gt;1,#REF!&lt;&gt;D1179),D1179/#REF!-1," ")</f>
        <v>#REF!</v>
      </c>
      <c r="F1179" s="29" t="s">
        <v>1151</v>
      </c>
    </row>
    <row r="1180" spans="1:6" ht="28.5" customHeight="1">
      <c r="A1180" s="27">
        <f t="shared" si="27"/>
        <v>682</v>
      </c>
      <c r="B1180" s="4" t="s">
        <v>707</v>
      </c>
      <c r="C1180" s="2" t="s">
        <v>708</v>
      </c>
      <c r="D1180" s="3">
        <v>1150</v>
      </c>
      <c r="E1180" s="5" t="e">
        <f>IF(AND(D1180&gt;1,#REF!&gt;1,#REF!&lt;&gt;D1180),D1180/#REF!-1," ")</f>
        <v>#REF!</v>
      </c>
      <c r="F1180" s="29"/>
    </row>
    <row r="1181" spans="1:6" ht="27">
      <c r="A1181" s="27">
        <f t="shared" si="27"/>
        <v>683</v>
      </c>
      <c r="B1181" s="4" t="s">
        <v>1973</v>
      </c>
      <c r="C1181" s="2" t="s">
        <v>226</v>
      </c>
      <c r="D1181" s="3">
        <v>2100</v>
      </c>
      <c r="E1181" s="5" t="e">
        <f>IF(AND(D1181&gt;1,#REF!&gt;1,#REF!&lt;&gt;D1181),D1181/#REF!-1," ")</f>
        <v>#REF!</v>
      </c>
      <c r="F1181" s="29"/>
    </row>
    <row r="1182" spans="1:6" ht="27">
      <c r="A1182" s="27">
        <f t="shared" si="27"/>
        <v>684</v>
      </c>
      <c r="B1182" s="4" t="s">
        <v>1971</v>
      </c>
      <c r="C1182" s="2" t="s">
        <v>226</v>
      </c>
      <c r="D1182" s="3">
        <v>600</v>
      </c>
      <c r="E1182" s="5" t="e">
        <f>IF(AND(D1182&gt;1,#REF!&gt;1,#REF!&lt;&gt;D1182),D1182/#REF!-1," ")</f>
        <v>#REF!</v>
      </c>
      <c r="F1182" s="29"/>
    </row>
    <row r="1183" spans="1:6" ht="27">
      <c r="A1183" s="27">
        <f t="shared" si="27"/>
        <v>685</v>
      </c>
      <c r="B1183" s="4" t="s">
        <v>1970</v>
      </c>
      <c r="C1183" s="2" t="s">
        <v>226</v>
      </c>
      <c r="D1183" s="3">
        <v>1400</v>
      </c>
      <c r="E1183" s="5" t="e">
        <f>IF(AND(D1183&gt;1,#REF!&gt;1,#REF!&lt;&gt;D1183),D1183/#REF!-1," ")</f>
        <v>#REF!</v>
      </c>
      <c r="F1183" s="29"/>
    </row>
    <row r="1184" spans="1:6" ht="14.25">
      <c r="A1184" s="27">
        <f t="shared" si="27"/>
        <v>686</v>
      </c>
      <c r="B1184" s="4" t="s">
        <v>2248</v>
      </c>
      <c r="C1184" s="2" t="s">
        <v>226</v>
      </c>
      <c r="D1184" s="3">
        <v>600</v>
      </c>
      <c r="E1184" s="5" t="e">
        <f>IF(AND(D1184&gt;1,#REF!&gt;1,#REF!&lt;&gt;D1184),D1184/#REF!-1," ")</f>
        <v>#REF!</v>
      </c>
      <c r="F1184" s="29"/>
    </row>
    <row r="1185" spans="1:6" ht="14.25">
      <c r="A1185" s="27">
        <f t="shared" si="27"/>
        <v>687</v>
      </c>
      <c r="B1185" s="4" t="s">
        <v>1974</v>
      </c>
      <c r="C1185" s="2" t="s">
        <v>212</v>
      </c>
      <c r="D1185" s="3">
        <v>4000</v>
      </c>
      <c r="E1185" s="5" t="e">
        <f>IF(AND(D1185&gt;1,#REF!&gt;1,#REF!&lt;&gt;D1185),D1185/#REF!-1," ")</f>
        <v>#REF!</v>
      </c>
      <c r="F1185" s="29"/>
    </row>
    <row r="1186" spans="1:7" ht="18">
      <c r="A1186" s="27"/>
      <c r="B1186" s="43" t="s">
        <v>872</v>
      </c>
      <c r="C1186" s="2"/>
      <c r="D1186" s="3"/>
      <c r="E1186" s="5" t="e">
        <f>IF(AND(D1186&gt;1,#REF!&gt;1,#REF!&lt;&gt;D1186),D1186/#REF!-1," ")</f>
        <v>#REF!</v>
      </c>
      <c r="F1186" s="29"/>
      <c r="G1186" s="7" t="s">
        <v>138</v>
      </c>
    </row>
    <row r="1187" spans="1:6" ht="14.25">
      <c r="A1187" s="27">
        <f>1+A1185</f>
        <v>688</v>
      </c>
      <c r="B1187" s="28" t="s">
        <v>1403</v>
      </c>
      <c r="C1187" s="2"/>
      <c r="D1187" s="3"/>
      <c r="E1187" s="5" t="e">
        <f>IF(AND(D1187&gt;1,#REF!&gt;1,#REF!&lt;&gt;D1187),D1187/#REF!-1," ")</f>
        <v>#REF!</v>
      </c>
      <c r="F1187" s="29"/>
    </row>
    <row r="1188" spans="1:6" ht="14.25">
      <c r="A1188" s="27">
        <f>1+A1187</f>
        <v>689</v>
      </c>
      <c r="B1188" s="28" t="s">
        <v>2230</v>
      </c>
      <c r="C1188" s="2" t="s">
        <v>833</v>
      </c>
      <c r="D1188" s="3">
        <v>3000</v>
      </c>
      <c r="E1188" s="5" t="e">
        <f>IF(AND(D1188&gt;1,#REF!&gt;1,#REF!&lt;&gt;D1188),D1188/#REF!-1," ")</f>
        <v>#REF!</v>
      </c>
      <c r="F1188" s="40" t="s">
        <v>1258</v>
      </c>
    </row>
    <row r="1189" spans="1:6" ht="14.25">
      <c r="A1189" s="27">
        <f aca="true" t="shared" si="28" ref="A1189:A1207">1+A1188</f>
        <v>690</v>
      </c>
      <c r="B1189" s="4" t="s">
        <v>2240</v>
      </c>
      <c r="C1189" s="2" t="s">
        <v>2239</v>
      </c>
      <c r="D1189" s="3">
        <f>800</f>
        <v>800</v>
      </c>
      <c r="E1189" s="5" t="e">
        <f>IF(AND(D1189&gt;1,#REF!&gt;1,#REF!&lt;&gt;D1189),D1189/#REF!-1," ")</f>
        <v>#REF!</v>
      </c>
      <c r="F1189" s="47" t="s">
        <v>2241</v>
      </c>
    </row>
    <row r="1190" spans="1:6" ht="14.25">
      <c r="A1190" s="27">
        <f t="shared" si="28"/>
        <v>691</v>
      </c>
      <c r="B1190" s="4" t="s">
        <v>2243</v>
      </c>
      <c r="C1190" s="2" t="s">
        <v>1916</v>
      </c>
      <c r="D1190" s="3">
        <v>900</v>
      </c>
      <c r="E1190" s="5" t="e">
        <f>IF(AND(D1190&gt;1,#REF!&gt;1,#REF!&lt;&gt;D1190),D1190/#REF!-1," ")</f>
        <v>#REF!</v>
      </c>
      <c r="F1190" s="47" t="s">
        <v>2242</v>
      </c>
    </row>
    <row r="1191" spans="1:6" ht="14.25">
      <c r="A1191" s="27">
        <f t="shared" si="28"/>
        <v>692</v>
      </c>
      <c r="B1191" s="4" t="s">
        <v>3195</v>
      </c>
      <c r="C1191" s="2" t="s">
        <v>216</v>
      </c>
      <c r="D1191" s="3">
        <v>1500</v>
      </c>
      <c r="E1191" s="5" t="e">
        <f>IF(AND(D1191&gt;1,#REF!&gt;1,#REF!&lt;&gt;D1191),D1191/#REF!-1," ")</f>
        <v>#REF!</v>
      </c>
      <c r="F1191" s="47" t="s">
        <v>1259</v>
      </c>
    </row>
    <row r="1192" spans="1:6" ht="14.25">
      <c r="A1192" s="27">
        <f t="shared" si="28"/>
        <v>693</v>
      </c>
      <c r="B1192" s="28" t="s">
        <v>1909</v>
      </c>
      <c r="C1192" s="2" t="s">
        <v>226</v>
      </c>
      <c r="D1192" s="3">
        <v>1000</v>
      </c>
      <c r="E1192" s="5" t="e">
        <f>IF(AND(D1192&gt;1,#REF!&gt;1,#REF!&lt;&gt;D1192),D1192/#REF!-1," ")</f>
        <v>#REF!</v>
      </c>
      <c r="F1192" s="29"/>
    </row>
    <row r="1193" spans="1:6" ht="14.25">
      <c r="A1193" s="27">
        <f t="shared" si="28"/>
        <v>694</v>
      </c>
      <c r="B1193" s="28" t="s">
        <v>966</v>
      </c>
      <c r="C1193" s="2"/>
      <c r="D1193" s="3"/>
      <c r="E1193" s="5" t="e">
        <f>IF(AND(D1193&gt;1,#REF!&gt;1,#REF!&lt;&gt;D1193),D1193/#REF!-1," ")</f>
        <v>#REF!</v>
      </c>
      <c r="F1193" s="29"/>
    </row>
    <row r="1194" spans="1:6" ht="14.25">
      <c r="A1194" s="27" t="s">
        <v>766</v>
      </c>
      <c r="B1194" s="4" t="s">
        <v>967</v>
      </c>
      <c r="C1194" s="2" t="s">
        <v>216</v>
      </c>
      <c r="D1194" s="3">
        <v>700</v>
      </c>
      <c r="E1194" s="5" t="e">
        <f>IF(AND(D1194&gt;1,#REF!&gt;1,#REF!&lt;&gt;D1194),D1194/#REF!-1," ")</f>
        <v>#REF!</v>
      </c>
      <c r="F1194" s="47" t="s">
        <v>1259</v>
      </c>
    </row>
    <row r="1195" spans="1:6" ht="14.25">
      <c r="A1195" s="27" t="s">
        <v>767</v>
      </c>
      <c r="B1195" s="4" t="s">
        <v>968</v>
      </c>
      <c r="C1195" s="2" t="s">
        <v>216</v>
      </c>
      <c r="D1195" s="3">
        <v>1000</v>
      </c>
      <c r="E1195" s="5" t="e">
        <f>IF(AND(D1195&gt;1,#REF!&gt;1,#REF!&lt;&gt;D1195),D1195/#REF!-1," ")</f>
        <v>#REF!</v>
      </c>
      <c r="F1195" s="47" t="s">
        <v>1910</v>
      </c>
    </row>
    <row r="1196" spans="1:6" ht="14.25">
      <c r="A1196" s="27">
        <f>1+A1193</f>
        <v>695</v>
      </c>
      <c r="B1196" s="28" t="s">
        <v>1911</v>
      </c>
      <c r="C1196" s="2" t="s">
        <v>226</v>
      </c>
      <c r="D1196" s="3">
        <v>2000</v>
      </c>
      <c r="E1196" s="5" t="e">
        <f>IF(AND(D1196&gt;1,#REF!&gt;1,#REF!&lt;&gt;D1196),D1196/#REF!-1," ")</f>
        <v>#REF!</v>
      </c>
      <c r="F1196" s="47" t="s">
        <v>1910</v>
      </c>
    </row>
    <row r="1197" spans="1:6" ht="14.25">
      <c r="A1197" s="27">
        <f t="shared" si="28"/>
        <v>696</v>
      </c>
      <c r="B1197" s="28" t="s">
        <v>969</v>
      </c>
      <c r="C1197" s="2" t="s">
        <v>216</v>
      </c>
      <c r="D1197" s="3">
        <v>700</v>
      </c>
      <c r="E1197" s="5" t="e">
        <f>IF(AND(D1197&gt;1,#REF!&gt;1,#REF!&lt;&gt;D1197),D1197/#REF!-1," ")</f>
        <v>#REF!</v>
      </c>
      <c r="F1197" s="40" t="s">
        <v>1259</v>
      </c>
    </row>
    <row r="1198" spans="1:6" ht="14.25">
      <c r="A1198" s="27">
        <f t="shared" si="28"/>
        <v>697</v>
      </c>
      <c r="B1198" s="28" t="s">
        <v>2244</v>
      </c>
      <c r="C1198" s="2" t="s">
        <v>833</v>
      </c>
      <c r="D1198" s="3">
        <v>1900</v>
      </c>
      <c r="E1198" s="5" t="e">
        <f>IF(AND(D1198&gt;1,#REF!&gt;1,#REF!&lt;&gt;D1198),D1198/#REF!-1," ")</f>
        <v>#REF!</v>
      </c>
      <c r="F1198" s="47" t="s">
        <v>1260</v>
      </c>
    </row>
    <row r="1199" spans="1:6" ht="14.25">
      <c r="A1199" s="27">
        <f t="shared" si="28"/>
        <v>698</v>
      </c>
      <c r="B1199" s="28" t="s">
        <v>2244</v>
      </c>
      <c r="C1199" s="2" t="s">
        <v>216</v>
      </c>
      <c r="D1199" s="3">
        <v>350</v>
      </c>
      <c r="E1199" s="5"/>
      <c r="F1199" s="47" t="s">
        <v>1915</v>
      </c>
    </row>
    <row r="1200" spans="1:6" ht="33.75" customHeight="1">
      <c r="A1200" s="27">
        <f t="shared" si="28"/>
        <v>699</v>
      </c>
      <c r="B1200" s="28" t="s">
        <v>1912</v>
      </c>
      <c r="C1200" s="2" t="s">
        <v>833</v>
      </c>
      <c r="D1200" s="3">
        <v>1900</v>
      </c>
      <c r="E1200" s="5" t="e">
        <f>IF(AND(D1200&gt;1,#REF!&gt;1,#REF!&lt;&gt;D1200),D1200/#REF!-1," ")</f>
        <v>#REF!</v>
      </c>
      <c r="F1200" s="47" t="s">
        <v>1260</v>
      </c>
    </row>
    <row r="1201" spans="1:6" ht="33.75" customHeight="1">
      <c r="A1201" s="27">
        <f t="shared" si="28"/>
        <v>700</v>
      </c>
      <c r="B1201" s="28" t="s">
        <v>2231</v>
      </c>
      <c r="C1201" s="2" t="s">
        <v>216</v>
      </c>
      <c r="D1201" s="3">
        <v>350</v>
      </c>
      <c r="E1201" s="5" t="e">
        <f>IF(AND(D1201&gt;1,#REF!&gt;1,#REF!&lt;&gt;D1201),D1201/#REF!-1," ")</f>
        <v>#REF!</v>
      </c>
      <c r="F1201" s="47" t="s">
        <v>1915</v>
      </c>
    </row>
    <row r="1202" spans="1:6" ht="14.25">
      <c r="A1202" s="27">
        <f t="shared" si="28"/>
        <v>701</v>
      </c>
      <c r="B1202" s="28" t="s">
        <v>1913</v>
      </c>
      <c r="C1202" s="2" t="s">
        <v>833</v>
      </c>
      <c r="D1202" s="3">
        <v>2100</v>
      </c>
      <c r="E1202" s="5" t="e">
        <f>IF(AND(D1202&gt;1,#REF!&gt;1,#REF!&lt;&gt;D1202),D1202/#REF!-1," ")</f>
        <v>#REF!</v>
      </c>
      <c r="F1202" s="47" t="s">
        <v>1914</v>
      </c>
    </row>
    <row r="1203" spans="1:6" ht="14.25">
      <c r="A1203" s="27">
        <f t="shared" si="28"/>
        <v>702</v>
      </c>
      <c r="B1203" s="28" t="s">
        <v>1913</v>
      </c>
      <c r="C1203" s="2" t="s">
        <v>1916</v>
      </c>
      <c r="D1203" s="3">
        <v>400</v>
      </c>
      <c r="E1203" s="5" t="e">
        <f>IF(AND(D1203&gt;1,#REF!&gt;1,#REF!&lt;&gt;D1203),D1203/#REF!-1," ")</f>
        <v>#REF!</v>
      </c>
      <c r="F1203" s="47" t="s">
        <v>1259</v>
      </c>
    </row>
    <row r="1204" spans="1:6" ht="14.25">
      <c r="A1204" s="27">
        <f t="shared" si="28"/>
        <v>703</v>
      </c>
      <c r="B1204" s="28" t="s">
        <v>992</v>
      </c>
      <c r="C1204" s="2" t="s">
        <v>833</v>
      </c>
      <c r="D1204" s="3">
        <v>2100</v>
      </c>
      <c r="E1204" s="5" t="e">
        <f>IF(AND(D1204&gt;1,#REF!&gt;1,#REF!&lt;&gt;D1204),D1204/#REF!-1," ")</f>
        <v>#REF!</v>
      </c>
      <c r="F1204" s="47" t="s">
        <v>1260</v>
      </c>
    </row>
    <row r="1205" spans="1:6" ht="14.25">
      <c r="A1205" s="27"/>
      <c r="B1205" s="28" t="s">
        <v>1918</v>
      </c>
      <c r="C1205" s="2"/>
      <c r="D1205" s="3"/>
      <c r="E1205" s="5" t="e">
        <f>IF(AND(D1205&gt;1,#REF!&gt;1,#REF!&lt;&gt;D1205),D1205/#REF!-1," ")</f>
        <v>#REF!</v>
      </c>
      <c r="F1205" s="29"/>
    </row>
    <row r="1206" spans="1:6" ht="14.25">
      <c r="A1206" s="27">
        <f>A1204+1</f>
        <v>704</v>
      </c>
      <c r="B1206" s="1" t="s">
        <v>1917</v>
      </c>
      <c r="C1206" s="2" t="s">
        <v>219</v>
      </c>
      <c r="D1206" s="3">
        <v>1000</v>
      </c>
      <c r="E1206" s="5" t="e">
        <f>IF(AND(D1206&gt;1,#REF!&gt;1,#REF!&lt;&gt;D1206),D1206/#REF!-1," ")</f>
        <v>#REF!</v>
      </c>
      <c r="F1206" s="29"/>
    </row>
    <row r="1207" spans="1:6" ht="14.25">
      <c r="A1207" s="27">
        <f t="shared" si="28"/>
        <v>705</v>
      </c>
      <c r="B1207" s="1" t="s">
        <v>1919</v>
      </c>
      <c r="C1207" s="2" t="s">
        <v>219</v>
      </c>
      <c r="D1207" s="3">
        <v>600</v>
      </c>
      <c r="E1207" s="5" t="e">
        <f>IF(AND(D1207&gt;1,#REF!&gt;1,#REF!&lt;&gt;D1207),D1207/#REF!-1," ")</f>
        <v>#REF!</v>
      </c>
      <c r="F1207" s="29"/>
    </row>
    <row r="1208" spans="1:6" ht="14.25">
      <c r="A1208" s="27"/>
      <c r="B1208" s="28" t="s">
        <v>1920</v>
      </c>
      <c r="C1208" s="2"/>
      <c r="D1208" s="3"/>
      <c r="E1208" s="5" t="e">
        <f>IF(AND(D1208&gt;1,#REF!&gt;1,#REF!&lt;&gt;D1208),D1208/#REF!-1," ")</f>
        <v>#REF!</v>
      </c>
      <c r="F1208" s="29"/>
    </row>
    <row r="1209" spans="1:6" ht="14.25">
      <c r="A1209" s="27">
        <f>1+A1207</f>
        <v>706</v>
      </c>
      <c r="B1209" s="1" t="s">
        <v>1917</v>
      </c>
      <c r="C1209" s="2" t="s">
        <v>219</v>
      </c>
      <c r="D1209" s="3">
        <v>700</v>
      </c>
      <c r="E1209" s="5" t="e">
        <f>IF(AND(D1209&gt;1,#REF!&gt;1,#REF!&lt;&gt;D1209),D1209/#REF!-1," ")</f>
        <v>#REF!</v>
      </c>
      <c r="F1209" s="29"/>
    </row>
    <row r="1210" spans="1:6" ht="14.25">
      <c r="A1210" s="27">
        <f>1+A1209</f>
        <v>707</v>
      </c>
      <c r="B1210" s="1" t="s">
        <v>1919</v>
      </c>
      <c r="C1210" s="2" t="s">
        <v>1921</v>
      </c>
      <c r="D1210" s="3">
        <v>500</v>
      </c>
      <c r="E1210" s="5" t="e">
        <f>IF(AND(D1210&gt;1,#REF!&gt;1,#REF!&lt;&gt;D1210),D1210/#REF!-1," ")</f>
        <v>#REF!</v>
      </c>
      <c r="F1210" s="29"/>
    </row>
    <row r="1211" spans="1:6" ht="28.5">
      <c r="A1211" s="27">
        <f aca="true" t="shared" si="29" ref="A1211:A1219">1+A1210</f>
        <v>708</v>
      </c>
      <c r="B1211" s="28" t="s">
        <v>2275</v>
      </c>
      <c r="C1211" s="2" t="s">
        <v>833</v>
      </c>
      <c r="D1211" s="3">
        <v>1500</v>
      </c>
      <c r="E1211" s="5" t="e">
        <f>IF(AND(D1211&gt;1,#REF!&gt;1,#REF!&lt;&gt;D1211),D1211/#REF!-1," ")</f>
        <v>#REF!</v>
      </c>
      <c r="F1211" s="47" t="s">
        <v>670</v>
      </c>
    </row>
    <row r="1212" spans="1:6" ht="14.25">
      <c r="A1212" s="27">
        <f t="shared" si="29"/>
        <v>709</v>
      </c>
      <c r="B1212" s="28" t="s">
        <v>1512</v>
      </c>
      <c r="C1212" s="2" t="s">
        <v>226</v>
      </c>
      <c r="D1212" s="3">
        <v>750</v>
      </c>
      <c r="E1212" s="5" t="e">
        <f>IF(AND(D1212&gt;1,#REF!&gt;1,#REF!&lt;&gt;D1212),D1212/#REF!-1," ")</f>
        <v>#REF!</v>
      </c>
      <c r="F1212" s="47"/>
    </row>
    <row r="1213" spans="1:6" ht="14.25">
      <c r="A1213" s="27">
        <f t="shared" si="29"/>
        <v>710</v>
      </c>
      <c r="B1213" s="28" t="s">
        <v>1511</v>
      </c>
      <c r="C1213" s="2" t="s">
        <v>226</v>
      </c>
      <c r="D1213" s="3">
        <v>1200</v>
      </c>
      <c r="E1213" s="5" t="e">
        <f>IF(AND(D1213&gt;1,#REF!&gt;1,#REF!&lt;&gt;D1213),D1213/#REF!-1," ")</f>
        <v>#REF!</v>
      </c>
      <c r="F1213" s="47"/>
    </row>
    <row r="1214" spans="1:6" ht="14.25">
      <c r="A1214" s="27">
        <f t="shared" si="29"/>
        <v>711</v>
      </c>
      <c r="B1214" s="28" t="s">
        <v>1513</v>
      </c>
      <c r="C1214" s="2" t="s">
        <v>226</v>
      </c>
      <c r="D1214" s="3">
        <v>1500</v>
      </c>
      <c r="E1214" s="5" t="e">
        <f>IF(AND(D1214&gt;1,#REF!&gt;1,#REF!&lt;&gt;D1214),D1214/#REF!-1," ")</f>
        <v>#REF!</v>
      </c>
      <c r="F1214" s="29"/>
    </row>
    <row r="1215" spans="1:6" ht="14.25">
      <c r="A1215" s="27">
        <f t="shared" si="29"/>
        <v>712</v>
      </c>
      <c r="B1215" s="28" t="s">
        <v>1514</v>
      </c>
      <c r="C1215" s="2"/>
      <c r="D1215" s="3"/>
      <c r="E1215" s="5" t="e">
        <f>IF(AND(D1215&gt;1,#REF!&gt;1,#REF!&lt;&gt;D1215),D1215/#REF!-1," ")</f>
        <v>#REF!</v>
      </c>
      <c r="F1215" s="29"/>
    </row>
    <row r="1216" spans="1:6" ht="14.25">
      <c r="A1216" s="27" t="s">
        <v>768</v>
      </c>
      <c r="B1216" s="1" t="s">
        <v>3111</v>
      </c>
      <c r="C1216" s="2" t="s">
        <v>219</v>
      </c>
      <c r="D1216" s="3">
        <v>700</v>
      </c>
      <c r="E1216" s="5" t="e">
        <f>IF(AND(D1216&gt;1,#REF!&gt;1,#REF!&lt;&gt;D1216),D1216/#REF!-1," ")</f>
        <v>#REF!</v>
      </c>
      <c r="F1216" s="29"/>
    </row>
    <row r="1217" spans="1:6" ht="14.25">
      <c r="A1217" s="27" t="s">
        <v>769</v>
      </c>
      <c r="B1217" s="1" t="s">
        <v>1515</v>
      </c>
      <c r="C1217" s="2" t="s">
        <v>219</v>
      </c>
      <c r="D1217" s="3">
        <v>500</v>
      </c>
      <c r="E1217" s="5" t="e">
        <f>IF(AND(D1217&gt;1,#REF!&gt;1,#REF!&lt;&gt;D1217),D1217/#REF!-1," ")</f>
        <v>#REF!</v>
      </c>
      <c r="F1217" s="29"/>
    </row>
    <row r="1218" spans="1:6" ht="14.25">
      <c r="A1218" s="27">
        <f>1+A1215</f>
        <v>713</v>
      </c>
      <c r="B1218" s="28" t="s">
        <v>1995</v>
      </c>
      <c r="C1218" s="2" t="s">
        <v>226</v>
      </c>
      <c r="D1218" s="3">
        <v>700</v>
      </c>
      <c r="E1218" s="5" t="e">
        <f>IF(AND(D1218&gt;1,#REF!&gt;1,#REF!&lt;&gt;D1218),D1218/#REF!-1," ")</f>
        <v>#REF!</v>
      </c>
      <c r="F1218" s="29"/>
    </row>
    <row r="1219" spans="1:6" ht="14.25">
      <c r="A1219" s="27">
        <f t="shared" si="29"/>
        <v>714</v>
      </c>
      <c r="B1219" s="28" t="s">
        <v>970</v>
      </c>
      <c r="C1219" s="2" t="s">
        <v>219</v>
      </c>
      <c r="D1219" s="3">
        <v>700</v>
      </c>
      <c r="E1219" s="5" t="e">
        <f>IF(AND(D1219&gt;1,#REF!&gt;1,#REF!&lt;&gt;D1219),D1219/#REF!-1," ")</f>
        <v>#REF!</v>
      </c>
      <c r="F1219" s="29"/>
    </row>
    <row r="1220" spans="1:6" ht="18">
      <c r="A1220" s="27"/>
      <c r="B1220" s="43" t="s">
        <v>1018</v>
      </c>
      <c r="C1220" s="34"/>
      <c r="D1220" s="3"/>
      <c r="E1220" s="5" t="e">
        <f>IF(AND(D1220&gt;1,#REF!&gt;1,#REF!&lt;&gt;D1220),D1220/#REF!-1," ")</f>
        <v>#REF!</v>
      </c>
      <c r="F1220" s="29"/>
    </row>
    <row r="1221" spans="1:6" ht="13.5">
      <c r="A1221" s="27">
        <f>1+A1219</f>
        <v>715</v>
      </c>
      <c r="B1221" s="4" t="s">
        <v>3130</v>
      </c>
      <c r="C1221" s="177"/>
      <c r="D1221" s="239"/>
      <c r="E1221" s="240" t="e">
        <f>IF(AND(D1221&gt;1,#REF!&gt;1,#REF!&lt;&gt;D1221),D1221/#REF!-1," ")</f>
        <v>#REF!</v>
      </c>
      <c r="F1221" s="30"/>
    </row>
    <row r="1222" spans="1:6" ht="35.25" customHeight="1">
      <c r="A1222" s="278">
        <v>716</v>
      </c>
      <c r="B1222" s="270" t="s">
        <v>1327</v>
      </c>
      <c r="C1222" s="278"/>
      <c r="D1222" s="278"/>
      <c r="E1222" s="240" t="e">
        <f>IF(AND(D1222&gt;1,#REF!&gt;1,#REF!&lt;&gt;D1222),D1222/#REF!-1," ")</f>
        <v>#REF!</v>
      </c>
      <c r="F1222" s="296"/>
    </row>
    <row r="1223" spans="1:6" ht="13.5">
      <c r="A1223" s="278"/>
      <c r="B1223" s="270"/>
      <c r="C1223" s="278"/>
      <c r="D1223" s="278"/>
      <c r="E1223" s="240" t="e">
        <f>IF(AND(D1223&gt;1,#REF!&gt;1,#REF!&lt;&gt;D1223),D1223/#REF!-1," ")</f>
        <v>#REF!</v>
      </c>
      <c r="F1223" s="297"/>
    </row>
    <row r="1224" spans="1:6" ht="13.5">
      <c r="A1224" s="227" t="s">
        <v>1328</v>
      </c>
      <c r="B1224" s="232" t="s">
        <v>1329</v>
      </c>
      <c r="C1224" s="227" t="s">
        <v>219</v>
      </c>
      <c r="D1224" s="227">
        <v>900</v>
      </c>
      <c r="E1224" s="240"/>
      <c r="F1224" s="30"/>
    </row>
    <row r="1225" spans="1:6" ht="27">
      <c r="A1225" s="227" t="s">
        <v>1330</v>
      </c>
      <c r="B1225" s="232" t="s">
        <v>1331</v>
      </c>
      <c r="C1225" s="227" t="s">
        <v>224</v>
      </c>
      <c r="D1225" s="227">
        <v>600</v>
      </c>
      <c r="E1225" s="240"/>
      <c r="F1225" s="30"/>
    </row>
    <row r="1226" spans="1:6" ht="27">
      <c r="A1226" s="227" t="s">
        <v>1332</v>
      </c>
      <c r="B1226" s="232" t="s">
        <v>1333</v>
      </c>
      <c r="C1226" s="227" t="s">
        <v>224</v>
      </c>
      <c r="D1226" s="227">
        <v>450</v>
      </c>
      <c r="E1226" s="240"/>
      <c r="F1226" s="30"/>
    </row>
    <row r="1227" spans="1:6" ht="27">
      <c r="A1227" s="227" t="s">
        <v>1334</v>
      </c>
      <c r="B1227" s="232" t="s">
        <v>1335</v>
      </c>
      <c r="C1227" s="227" t="s">
        <v>224</v>
      </c>
      <c r="D1227" s="227">
        <v>600</v>
      </c>
      <c r="E1227" s="240"/>
      <c r="F1227" s="30"/>
    </row>
    <row r="1228" spans="1:6" ht="27">
      <c r="A1228" s="227" t="s">
        <v>1336</v>
      </c>
      <c r="B1228" s="232" t="s">
        <v>1335</v>
      </c>
      <c r="C1228" s="227" t="s">
        <v>224</v>
      </c>
      <c r="D1228" s="227">
        <v>450</v>
      </c>
      <c r="E1228" s="240"/>
      <c r="F1228" s="30"/>
    </row>
    <row r="1229" spans="1:6" ht="13.5">
      <c r="A1229" s="227" t="s">
        <v>1337</v>
      </c>
      <c r="B1229" s="232" t="s">
        <v>1338</v>
      </c>
      <c r="C1229" s="227" t="s">
        <v>219</v>
      </c>
      <c r="D1229" s="227">
        <v>620</v>
      </c>
      <c r="E1229" s="240"/>
      <c r="F1229" s="30"/>
    </row>
    <row r="1230" spans="1:6" ht="13.5">
      <c r="A1230" s="227" t="s">
        <v>1339</v>
      </c>
      <c r="B1230" s="232" t="s">
        <v>1340</v>
      </c>
      <c r="C1230" s="227" t="s">
        <v>219</v>
      </c>
      <c r="D1230" s="227">
        <v>410</v>
      </c>
      <c r="E1230" s="240"/>
      <c r="F1230" s="30"/>
    </row>
    <row r="1231" spans="1:6" ht="27">
      <c r="A1231" s="227" t="s">
        <v>1341</v>
      </c>
      <c r="B1231" s="232" t="s">
        <v>1342</v>
      </c>
      <c r="C1231" s="227" t="s">
        <v>224</v>
      </c>
      <c r="D1231" s="227">
        <v>700</v>
      </c>
      <c r="E1231" s="240"/>
      <c r="F1231" s="30"/>
    </row>
    <row r="1232" spans="1:6" ht="27">
      <c r="A1232" s="227" t="s">
        <v>1343</v>
      </c>
      <c r="B1232" s="232" t="s">
        <v>1344</v>
      </c>
      <c r="C1232" s="227" t="s">
        <v>224</v>
      </c>
      <c r="D1232" s="227">
        <v>550</v>
      </c>
      <c r="E1232" s="240"/>
      <c r="F1232" s="30"/>
    </row>
    <row r="1233" spans="1:6" ht="27">
      <c r="A1233" s="227" t="s">
        <v>1345</v>
      </c>
      <c r="B1233" s="232" t="s">
        <v>1346</v>
      </c>
      <c r="C1233" s="227" t="s">
        <v>224</v>
      </c>
      <c r="D1233" s="227">
        <v>750</v>
      </c>
      <c r="E1233" s="240"/>
      <c r="F1233" s="30"/>
    </row>
    <row r="1234" spans="1:6" ht="27">
      <c r="A1234" s="227" t="s">
        <v>1347</v>
      </c>
      <c r="B1234" s="232" t="s">
        <v>1348</v>
      </c>
      <c r="C1234" s="227" t="s">
        <v>224</v>
      </c>
      <c r="D1234" s="227">
        <v>450</v>
      </c>
      <c r="E1234" s="240"/>
      <c r="F1234" s="30"/>
    </row>
    <row r="1235" spans="1:6" ht="27">
      <c r="A1235" s="227" t="s">
        <v>1349</v>
      </c>
      <c r="B1235" s="232" t="s">
        <v>1350</v>
      </c>
      <c r="C1235" s="227" t="s">
        <v>224</v>
      </c>
      <c r="D1235" s="227">
        <v>600</v>
      </c>
      <c r="E1235" s="240"/>
      <c r="F1235" s="30"/>
    </row>
    <row r="1236" spans="1:6" ht="27">
      <c r="A1236" s="227" t="s">
        <v>1351</v>
      </c>
      <c r="B1236" s="232" t="s">
        <v>1352</v>
      </c>
      <c r="C1236" s="227" t="s">
        <v>224</v>
      </c>
      <c r="D1236" s="227">
        <v>600</v>
      </c>
      <c r="E1236" s="240"/>
      <c r="F1236" s="30"/>
    </row>
    <row r="1237" spans="1:6" ht="27">
      <c r="A1237" s="227" t="s">
        <v>1353</v>
      </c>
      <c r="B1237" s="232" t="s">
        <v>1354</v>
      </c>
      <c r="C1237" s="227" t="s">
        <v>224</v>
      </c>
      <c r="D1237" s="227">
        <v>300</v>
      </c>
      <c r="E1237" s="240"/>
      <c r="F1237" s="30"/>
    </row>
    <row r="1238" spans="1:6" ht="27">
      <c r="A1238" s="227" t="s">
        <v>1355</v>
      </c>
      <c r="B1238" s="232" t="s">
        <v>1356</v>
      </c>
      <c r="C1238" s="227" t="s">
        <v>229</v>
      </c>
      <c r="D1238" s="227">
        <v>700</v>
      </c>
      <c r="E1238" s="240"/>
      <c r="F1238" s="30"/>
    </row>
    <row r="1239" spans="1:6" ht="13.5">
      <c r="A1239" s="227">
        <v>717</v>
      </c>
      <c r="B1239" s="227" t="s">
        <v>1357</v>
      </c>
      <c r="C1239" s="227"/>
      <c r="D1239" s="227"/>
      <c r="E1239" s="240"/>
      <c r="F1239" s="30"/>
    </row>
    <row r="1240" spans="1:6" ht="29.25" customHeight="1">
      <c r="A1240" s="278" t="s">
        <v>1358</v>
      </c>
      <c r="B1240" s="270" t="s">
        <v>1359</v>
      </c>
      <c r="C1240" s="278" t="s">
        <v>45</v>
      </c>
      <c r="D1240" s="278">
        <v>550</v>
      </c>
      <c r="E1240" s="240"/>
      <c r="F1240" s="30"/>
    </row>
    <row r="1241" spans="1:6" ht="13.5">
      <c r="A1241" s="278"/>
      <c r="B1241" s="270"/>
      <c r="C1241" s="278"/>
      <c r="D1241" s="278"/>
      <c r="E1241" s="240"/>
      <c r="F1241" s="30"/>
    </row>
    <row r="1242" spans="1:6" ht="13.5">
      <c r="A1242" s="227" t="s">
        <v>1360</v>
      </c>
      <c r="B1242" s="232" t="s">
        <v>1361</v>
      </c>
      <c r="C1242" s="227" t="s">
        <v>45</v>
      </c>
      <c r="D1242" s="227">
        <v>180</v>
      </c>
      <c r="E1242" s="240"/>
      <c r="F1242" s="30"/>
    </row>
    <row r="1243" spans="1:6" ht="13.5">
      <c r="A1243" s="227" t="s">
        <v>1362</v>
      </c>
      <c r="B1243" s="232" t="s">
        <v>1363</v>
      </c>
      <c r="C1243" s="227" t="s">
        <v>45</v>
      </c>
      <c r="D1243" s="227">
        <v>500</v>
      </c>
      <c r="E1243" s="240"/>
      <c r="F1243" s="30"/>
    </row>
    <row r="1244" spans="1:6" ht="13.5">
      <c r="A1244" s="227" t="s">
        <v>1364</v>
      </c>
      <c r="B1244" s="232" t="s">
        <v>1365</v>
      </c>
      <c r="C1244" s="227" t="s">
        <v>45</v>
      </c>
      <c r="D1244" s="227">
        <v>150</v>
      </c>
      <c r="E1244" s="240"/>
      <c r="F1244" s="30"/>
    </row>
    <row r="1245" spans="1:6" ht="13.5">
      <c r="A1245" s="227" t="s">
        <v>1366</v>
      </c>
      <c r="B1245" s="232" t="s">
        <v>1367</v>
      </c>
      <c r="C1245" s="227" t="s">
        <v>45</v>
      </c>
      <c r="D1245" s="227">
        <v>650</v>
      </c>
      <c r="E1245" s="240"/>
      <c r="F1245" s="30"/>
    </row>
    <row r="1246" spans="1:6" ht="13.5">
      <c r="A1246" s="227">
        <v>718</v>
      </c>
      <c r="B1246" s="232" t="s">
        <v>1368</v>
      </c>
      <c r="C1246" s="227"/>
      <c r="D1246" s="227"/>
      <c r="E1246" s="240"/>
      <c r="F1246" s="30"/>
    </row>
    <row r="1247" spans="1:6" ht="27">
      <c r="A1247" s="227" t="s">
        <v>770</v>
      </c>
      <c r="B1247" s="232" t="s">
        <v>1369</v>
      </c>
      <c r="C1247" s="227" t="s">
        <v>3197</v>
      </c>
      <c r="D1247" s="227">
        <v>400</v>
      </c>
      <c r="E1247" s="240"/>
      <c r="F1247" s="30"/>
    </row>
    <row r="1248" spans="1:6" ht="13.5">
      <c r="A1248" s="227" t="s">
        <v>771</v>
      </c>
      <c r="B1248" s="232" t="s">
        <v>1370</v>
      </c>
      <c r="C1248" s="227" t="s">
        <v>3197</v>
      </c>
      <c r="D1248" s="234">
        <v>1500</v>
      </c>
      <c r="E1248" s="240"/>
      <c r="F1248" s="30"/>
    </row>
    <row r="1249" spans="1:6" ht="13.5">
      <c r="A1249" s="227">
        <v>719</v>
      </c>
      <c r="B1249" s="232" t="s">
        <v>1371</v>
      </c>
      <c r="C1249" s="227"/>
      <c r="D1249" s="227"/>
      <c r="E1249" s="240"/>
      <c r="F1249" s="30"/>
    </row>
    <row r="1250" spans="1:6" ht="27">
      <c r="A1250" s="227" t="s">
        <v>1372</v>
      </c>
      <c r="B1250" s="232" t="s">
        <v>1373</v>
      </c>
      <c r="C1250" s="227" t="s">
        <v>1374</v>
      </c>
      <c r="D1250" s="227">
        <v>200</v>
      </c>
      <c r="E1250" s="240"/>
      <c r="F1250" s="30"/>
    </row>
    <row r="1251" spans="1:6" ht="27">
      <c r="A1251" s="227" t="s">
        <v>1375</v>
      </c>
      <c r="B1251" s="232" t="s">
        <v>1376</v>
      </c>
      <c r="C1251" s="227" t="s">
        <v>3197</v>
      </c>
      <c r="D1251" s="227">
        <v>400</v>
      </c>
      <c r="E1251" s="240"/>
      <c r="F1251" s="30"/>
    </row>
    <row r="1252" spans="1:6" ht="13.5">
      <c r="A1252" s="227"/>
      <c r="B1252" s="232" t="s">
        <v>3130</v>
      </c>
      <c r="C1252" s="227"/>
      <c r="D1252" s="227"/>
      <c r="E1252" s="240"/>
      <c r="F1252" s="30"/>
    </row>
    <row r="1253" spans="1:6" ht="27">
      <c r="A1253" s="227">
        <v>720</v>
      </c>
      <c r="B1253" s="232" t="s">
        <v>1377</v>
      </c>
      <c r="C1253" s="227" t="s">
        <v>212</v>
      </c>
      <c r="D1253" s="227">
        <v>200</v>
      </c>
      <c r="E1253" s="240"/>
      <c r="F1253" s="30"/>
    </row>
    <row r="1254" spans="1:6" ht="13.5">
      <c r="A1254" s="227">
        <v>721</v>
      </c>
      <c r="B1254" s="232" t="s">
        <v>1378</v>
      </c>
      <c r="C1254" s="227"/>
      <c r="D1254" s="227"/>
      <c r="E1254" s="240"/>
      <c r="F1254" s="30"/>
    </row>
    <row r="1255" spans="1:6" ht="13.5">
      <c r="A1255" s="227" t="s">
        <v>1379</v>
      </c>
      <c r="B1255" s="232" t="s">
        <v>1380</v>
      </c>
      <c r="C1255" s="227" t="s">
        <v>212</v>
      </c>
      <c r="D1255" s="227">
        <v>100</v>
      </c>
      <c r="E1255" s="240"/>
      <c r="F1255" s="30"/>
    </row>
    <row r="1256" spans="1:6" ht="13.5">
      <c r="A1256" s="227" t="s">
        <v>1381</v>
      </c>
      <c r="B1256" s="232" t="s">
        <v>1382</v>
      </c>
      <c r="C1256" s="227" t="s">
        <v>212</v>
      </c>
      <c r="D1256" s="227">
        <v>250</v>
      </c>
      <c r="E1256" s="240"/>
      <c r="F1256" s="30"/>
    </row>
    <row r="1257" spans="1:6" ht="27">
      <c r="A1257" s="227" t="s">
        <v>1383</v>
      </c>
      <c r="B1257" s="232" t="s">
        <v>1384</v>
      </c>
      <c r="C1257" s="227" t="s">
        <v>212</v>
      </c>
      <c r="D1257" s="227">
        <v>320</v>
      </c>
      <c r="E1257" s="240"/>
      <c r="F1257" s="30"/>
    </row>
    <row r="1258" spans="1:6" ht="13.5">
      <c r="A1258" s="227">
        <v>722</v>
      </c>
      <c r="B1258" s="232" t="s">
        <v>1385</v>
      </c>
      <c r="C1258" s="227"/>
      <c r="D1258" s="227"/>
      <c r="E1258" s="240"/>
      <c r="F1258" s="30"/>
    </row>
    <row r="1259" spans="1:6" ht="13.5">
      <c r="A1259" s="227" t="s">
        <v>1386</v>
      </c>
      <c r="B1259" s="232" t="s">
        <v>1387</v>
      </c>
      <c r="C1259" s="227" t="s">
        <v>212</v>
      </c>
      <c r="D1259" s="227">
        <v>250</v>
      </c>
      <c r="E1259" s="240"/>
      <c r="F1259" s="30"/>
    </row>
    <row r="1260" spans="1:6" ht="13.5">
      <c r="A1260" s="227" t="s">
        <v>1388</v>
      </c>
      <c r="B1260" s="232" t="s">
        <v>1389</v>
      </c>
      <c r="C1260" s="227" t="s">
        <v>212</v>
      </c>
      <c r="D1260" s="227">
        <v>280</v>
      </c>
      <c r="E1260" s="240"/>
      <c r="F1260" s="232"/>
    </row>
    <row r="1261" spans="1:6" ht="16.5" customHeight="1">
      <c r="A1261" s="227" t="s">
        <v>1390</v>
      </c>
      <c r="B1261" s="232" t="s">
        <v>1391</v>
      </c>
      <c r="C1261" s="227" t="s">
        <v>212</v>
      </c>
      <c r="D1261" s="227">
        <v>720</v>
      </c>
      <c r="E1261" s="240"/>
      <c r="F1261" s="30"/>
    </row>
    <row r="1262" spans="1:8" s="90" customFormat="1" ht="27">
      <c r="A1262" s="227" t="s">
        <v>1392</v>
      </c>
      <c r="B1262" s="232" t="s">
        <v>1393</v>
      </c>
      <c r="C1262" s="227" t="s">
        <v>212</v>
      </c>
      <c r="D1262" s="227">
        <v>400</v>
      </c>
      <c r="E1262" s="240"/>
      <c r="F1262" s="30"/>
      <c r="H1262" s="91"/>
    </row>
    <row r="1263" spans="1:6" ht="27" customHeight="1">
      <c r="A1263" s="227">
        <v>723</v>
      </c>
      <c r="B1263" s="232" t="s">
        <v>1394</v>
      </c>
      <c r="C1263" s="227" t="s">
        <v>212</v>
      </c>
      <c r="D1263" s="227">
        <v>350</v>
      </c>
      <c r="E1263" s="240"/>
      <c r="F1263" s="30"/>
    </row>
    <row r="1264" spans="1:6" ht="13.5">
      <c r="A1264" s="227">
        <v>724</v>
      </c>
      <c r="B1264" s="232" t="s">
        <v>1395</v>
      </c>
      <c r="C1264" s="227" t="s">
        <v>212</v>
      </c>
      <c r="D1264" s="227">
        <v>250</v>
      </c>
      <c r="E1264" s="240"/>
      <c r="F1264" s="30"/>
    </row>
    <row r="1265" spans="1:6" ht="13.5">
      <c r="A1265" s="227">
        <v>725</v>
      </c>
      <c r="B1265" s="232" t="s">
        <v>3262</v>
      </c>
      <c r="C1265" s="227"/>
      <c r="D1265" s="227"/>
      <c r="E1265" s="240"/>
      <c r="F1265" s="30"/>
    </row>
    <row r="1266" spans="1:6" ht="13.5">
      <c r="A1266" s="227" t="s">
        <v>3263</v>
      </c>
      <c r="B1266" s="232" t="s">
        <v>3264</v>
      </c>
      <c r="C1266" s="227" t="s">
        <v>212</v>
      </c>
      <c r="D1266" s="227">
        <v>1320</v>
      </c>
      <c r="E1266" s="240"/>
      <c r="F1266" s="30"/>
    </row>
    <row r="1267" spans="1:6" ht="13.5">
      <c r="A1267" s="227" t="s">
        <v>3265</v>
      </c>
      <c r="B1267" s="232" t="s">
        <v>3266</v>
      </c>
      <c r="C1267" s="227" t="s">
        <v>212</v>
      </c>
      <c r="D1267" s="227">
        <v>350</v>
      </c>
      <c r="E1267" s="240"/>
      <c r="F1267" s="30"/>
    </row>
    <row r="1268" spans="1:6" ht="13.5">
      <c r="A1268" s="227">
        <v>726</v>
      </c>
      <c r="B1268" s="232" t="s">
        <v>3267</v>
      </c>
      <c r="C1268" s="227"/>
      <c r="D1268" s="227"/>
      <c r="E1268" s="240"/>
      <c r="F1268" s="30"/>
    </row>
    <row r="1269" spans="1:6" ht="27">
      <c r="A1269" s="227" t="s">
        <v>3268</v>
      </c>
      <c r="B1269" s="232" t="s">
        <v>3269</v>
      </c>
      <c r="C1269" s="227" t="s">
        <v>212</v>
      </c>
      <c r="D1269" s="227">
        <v>1650</v>
      </c>
      <c r="E1269" s="240"/>
      <c r="F1269" s="30"/>
    </row>
    <row r="1270" spans="1:6" ht="40.5">
      <c r="A1270" s="227" t="s">
        <v>3270</v>
      </c>
      <c r="B1270" s="232" t="s">
        <v>3271</v>
      </c>
      <c r="C1270" s="227" t="s">
        <v>212</v>
      </c>
      <c r="D1270" s="227">
        <v>1950</v>
      </c>
      <c r="E1270" s="240"/>
      <c r="F1270" s="30"/>
    </row>
    <row r="1271" spans="1:6" ht="40.5">
      <c r="A1271" s="227" t="s">
        <v>3272</v>
      </c>
      <c r="B1271" s="232" t="s">
        <v>3273</v>
      </c>
      <c r="C1271" s="227" t="s">
        <v>212</v>
      </c>
      <c r="D1271" s="227">
        <v>2480</v>
      </c>
      <c r="E1271" s="240"/>
      <c r="F1271" s="30"/>
    </row>
    <row r="1272" spans="1:6" ht="40.5">
      <c r="A1272" s="227" t="s">
        <v>3274</v>
      </c>
      <c r="B1272" s="232" t="s">
        <v>3275</v>
      </c>
      <c r="C1272" s="227" t="s">
        <v>212</v>
      </c>
      <c r="D1272" s="227">
        <v>3800</v>
      </c>
      <c r="E1272" s="240"/>
      <c r="F1272" s="30"/>
    </row>
    <row r="1273" spans="1:6" ht="27">
      <c r="A1273" s="227" t="s">
        <v>3276</v>
      </c>
      <c r="B1273" s="232" t="s">
        <v>3277</v>
      </c>
      <c r="C1273" s="227" t="s">
        <v>212</v>
      </c>
      <c r="D1273" s="227">
        <v>7000</v>
      </c>
      <c r="E1273" s="240"/>
      <c r="F1273" s="30"/>
    </row>
    <row r="1274" spans="1:6" ht="40.5">
      <c r="A1274" s="227" t="s">
        <v>3278</v>
      </c>
      <c r="B1274" s="232" t="s">
        <v>3279</v>
      </c>
      <c r="C1274" s="227" t="s">
        <v>212</v>
      </c>
      <c r="D1274" s="227">
        <v>5600</v>
      </c>
      <c r="E1274" s="240"/>
      <c r="F1274" s="30"/>
    </row>
    <row r="1275" spans="1:6" ht="13.5">
      <c r="A1275" s="227">
        <v>727</v>
      </c>
      <c r="B1275" s="232" t="s">
        <v>3280</v>
      </c>
      <c r="C1275" s="227" t="s">
        <v>212</v>
      </c>
      <c r="D1275" s="227">
        <v>600</v>
      </c>
      <c r="E1275" s="240"/>
      <c r="F1275" s="30"/>
    </row>
    <row r="1276" spans="1:6" ht="13.5">
      <c r="A1276" s="227">
        <v>728</v>
      </c>
      <c r="B1276" s="232" t="s">
        <v>3281</v>
      </c>
      <c r="C1276" s="227" t="s">
        <v>212</v>
      </c>
      <c r="D1276" s="227">
        <v>200</v>
      </c>
      <c r="E1276" s="240"/>
      <c r="F1276" s="30"/>
    </row>
    <row r="1277" spans="1:6" ht="13.5">
      <c r="A1277" s="227">
        <v>729</v>
      </c>
      <c r="B1277" s="232" t="s">
        <v>3282</v>
      </c>
      <c r="C1277" s="227" t="s">
        <v>212</v>
      </c>
      <c r="D1277" s="227">
        <v>930</v>
      </c>
      <c r="E1277" s="240"/>
      <c r="F1277" s="30"/>
    </row>
    <row r="1278" spans="1:6" ht="13.5">
      <c r="A1278" s="227">
        <v>730</v>
      </c>
      <c r="B1278" s="232" t="s">
        <v>3283</v>
      </c>
      <c r="C1278" s="227"/>
      <c r="D1278" s="227"/>
      <c r="E1278" s="240"/>
      <c r="F1278" s="30"/>
    </row>
    <row r="1279" spans="1:6" ht="13.5">
      <c r="A1279" s="278" t="s">
        <v>3284</v>
      </c>
      <c r="B1279" s="270" t="s">
        <v>2394</v>
      </c>
      <c r="C1279" s="278" t="s">
        <v>212</v>
      </c>
      <c r="D1279" s="278">
        <v>400</v>
      </c>
      <c r="E1279" s="240"/>
      <c r="F1279" s="30"/>
    </row>
    <row r="1280" spans="1:6" ht="13.5">
      <c r="A1280" s="278"/>
      <c r="B1280" s="270"/>
      <c r="C1280" s="278"/>
      <c r="D1280" s="278"/>
      <c r="E1280" s="240"/>
      <c r="F1280" s="30"/>
    </row>
    <row r="1281" spans="1:6" ht="27">
      <c r="A1281" s="227" t="s">
        <v>3285</v>
      </c>
      <c r="B1281" s="232" t="s">
        <v>3286</v>
      </c>
      <c r="C1281" s="227"/>
      <c r="D1281" s="227">
        <v>550</v>
      </c>
      <c r="E1281" s="240"/>
      <c r="F1281" s="30"/>
    </row>
    <row r="1282" spans="1:6" ht="13.5">
      <c r="A1282" s="278" t="s">
        <v>3287</v>
      </c>
      <c r="B1282" s="270" t="s">
        <v>3288</v>
      </c>
      <c r="C1282" s="278" t="s">
        <v>212</v>
      </c>
      <c r="D1282" s="278">
        <v>580</v>
      </c>
      <c r="E1282" s="240"/>
      <c r="F1282" s="30"/>
    </row>
    <row r="1283" spans="1:6" ht="13.5">
      <c r="A1283" s="278"/>
      <c r="B1283" s="270"/>
      <c r="C1283" s="278"/>
      <c r="D1283" s="278"/>
      <c r="E1283" s="240"/>
      <c r="F1283" s="30"/>
    </row>
    <row r="1284" spans="1:6" ht="13.5">
      <c r="A1284" s="278" t="s">
        <v>3289</v>
      </c>
      <c r="B1284" s="270" t="s">
        <v>3290</v>
      </c>
      <c r="C1284" s="278" t="s">
        <v>212</v>
      </c>
      <c r="D1284" s="278">
        <v>590</v>
      </c>
      <c r="E1284" s="240"/>
      <c r="F1284" s="30"/>
    </row>
    <row r="1285" spans="1:6" ht="13.5">
      <c r="A1285" s="278"/>
      <c r="B1285" s="270"/>
      <c r="C1285" s="278"/>
      <c r="D1285" s="278"/>
      <c r="E1285" s="240"/>
      <c r="F1285" s="30"/>
    </row>
    <row r="1286" spans="1:6" ht="13.5">
      <c r="A1286" s="278" t="s">
        <v>3291</v>
      </c>
      <c r="B1286" s="270" t="s">
        <v>3292</v>
      </c>
      <c r="C1286" s="278" t="s">
        <v>212</v>
      </c>
      <c r="D1286" s="278">
        <v>1540</v>
      </c>
      <c r="E1286" s="240"/>
      <c r="F1286" s="30"/>
    </row>
    <row r="1287" spans="1:6" ht="13.5">
      <c r="A1287" s="278"/>
      <c r="B1287" s="270"/>
      <c r="C1287" s="278"/>
      <c r="D1287" s="278"/>
      <c r="E1287" s="240"/>
      <c r="F1287" s="30"/>
    </row>
    <row r="1288" spans="1:6" ht="13.5">
      <c r="A1288" s="227">
        <v>731</v>
      </c>
      <c r="B1288" s="232" t="s">
        <v>3293</v>
      </c>
      <c r="C1288" s="227"/>
      <c r="D1288" s="227"/>
      <c r="E1288" s="240"/>
      <c r="F1288" s="30"/>
    </row>
    <row r="1289" spans="1:6" ht="27">
      <c r="A1289" s="227" t="s">
        <v>498</v>
      </c>
      <c r="B1289" s="232" t="s">
        <v>3294</v>
      </c>
      <c r="C1289" s="227" t="s">
        <v>212</v>
      </c>
      <c r="D1289" s="227">
        <v>280</v>
      </c>
      <c r="E1289" s="240"/>
      <c r="F1289" s="30"/>
    </row>
    <row r="1290" spans="1:6" ht="27">
      <c r="A1290" s="227" t="s">
        <v>499</v>
      </c>
      <c r="B1290" s="232" t="s">
        <v>3295</v>
      </c>
      <c r="C1290" s="227" t="s">
        <v>212</v>
      </c>
      <c r="D1290" s="227">
        <v>480</v>
      </c>
      <c r="E1290" s="240"/>
      <c r="F1290" s="30"/>
    </row>
    <row r="1291" spans="1:6" ht="27">
      <c r="A1291" s="227" t="s">
        <v>500</v>
      </c>
      <c r="B1291" s="232" t="s">
        <v>3296</v>
      </c>
      <c r="C1291" s="227" t="s">
        <v>212</v>
      </c>
      <c r="D1291" s="227">
        <v>380</v>
      </c>
      <c r="E1291" s="240"/>
      <c r="F1291" s="30"/>
    </row>
    <row r="1292" spans="1:6" ht="13.5">
      <c r="A1292" s="227" t="s">
        <v>3297</v>
      </c>
      <c r="B1292" s="232" t="s">
        <v>3298</v>
      </c>
      <c r="C1292" s="227" t="s">
        <v>212</v>
      </c>
      <c r="D1292" s="227">
        <v>1000</v>
      </c>
      <c r="E1292" s="240"/>
      <c r="F1292" s="30"/>
    </row>
    <row r="1293" spans="1:6" ht="27">
      <c r="A1293" s="227" t="s">
        <v>3299</v>
      </c>
      <c r="B1293" s="232" t="s">
        <v>3300</v>
      </c>
      <c r="C1293" s="227" t="s">
        <v>212</v>
      </c>
      <c r="D1293" s="227">
        <v>440</v>
      </c>
      <c r="E1293" s="240"/>
      <c r="F1293" s="30"/>
    </row>
    <row r="1294" spans="1:6" ht="27">
      <c r="A1294" s="227" t="s">
        <v>3301</v>
      </c>
      <c r="B1294" s="232" t="s">
        <v>3302</v>
      </c>
      <c r="C1294" s="227" t="s">
        <v>212</v>
      </c>
      <c r="D1294" s="227">
        <v>560</v>
      </c>
      <c r="E1294" s="240"/>
      <c r="F1294" s="30"/>
    </row>
    <row r="1295" spans="1:6" ht="27">
      <c r="A1295" s="227" t="s">
        <v>3303</v>
      </c>
      <c r="B1295" s="232" t="s">
        <v>3304</v>
      </c>
      <c r="C1295" s="227" t="s">
        <v>212</v>
      </c>
      <c r="D1295" s="227">
        <v>660</v>
      </c>
      <c r="E1295" s="240"/>
      <c r="F1295" s="30"/>
    </row>
    <row r="1296" spans="1:6" ht="27">
      <c r="A1296" s="227" t="s">
        <v>3305</v>
      </c>
      <c r="B1296" s="232" t="s">
        <v>3306</v>
      </c>
      <c r="C1296" s="227" t="s">
        <v>212</v>
      </c>
      <c r="D1296" s="227">
        <v>760</v>
      </c>
      <c r="E1296" s="240"/>
      <c r="F1296" s="30"/>
    </row>
    <row r="1297" spans="1:6" ht="13.5">
      <c r="A1297" s="227">
        <v>732</v>
      </c>
      <c r="B1297" s="232" t="s">
        <v>3307</v>
      </c>
      <c r="C1297" s="227"/>
      <c r="D1297" s="227"/>
      <c r="E1297" s="240"/>
      <c r="F1297" s="30"/>
    </row>
    <row r="1298" spans="1:6" ht="27" customHeight="1">
      <c r="A1298" s="227" t="s">
        <v>772</v>
      </c>
      <c r="B1298" s="232" t="s">
        <v>3308</v>
      </c>
      <c r="C1298" s="227" t="s">
        <v>212</v>
      </c>
      <c r="D1298" s="227">
        <v>300</v>
      </c>
      <c r="E1298" s="240"/>
      <c r="F1298" s="30"/>
    </row>
    <row r="1299" spans="1:6" ht="40.5">
      <c r="A1299" s="227" t="s">
        <v>773</v>
      </c>
      <c r="B1299" s="232" t="s">
        <v>3309</v>
      </c>
      <c r="C1299" s="227" t="s">
        <v>212</v>
      </c>
      <c r="D1299" s="227">
        <v>1500</v>
      </c>
      <c r="E1299" s="240"/>
      <c r="F1299" s="30"/>
    </row>
    <row r="1300" spans="1:6" ht="27.75" customHeight="1">
      <c r="A1300" s="227" t="s">
        <v>774</v>
      </c>
      <c r="B1300" s="232" t="s">
        <v>3310</v>
      </c>
      <c r="C1300" s="227" t="s">
        <v>212</v>
      </c>
      <c r="D1300" s="227">
        <v>180</v>
      </c>
      <c r="E1300" s="240"/>
      <c r="F1300" s="30"/>
    </row>
    <row r="1301" spans="1:6" ht="27">
      <c r="A1301" s="227" t="s">
        <v>3311</v>
      </c>
      <c r="B1301" s="232" t="s">
        <v>3312</v>
      </c>
      <c r="C1301" s="227" t="s">
        <v>212</v>
      </c>
      <c r="D1301" s="227">
        <v>210</v>
      </c>
      <c r="E1301" s="240"/>
      <c r="F1301" s="30"/>
    </row>
    <row r="1302" spans="1:6" ht="15" customHeight="1">
      <c r="A1302" s="227" t="s">
        <v>3313</v>
      </c>
      <c r="B1302" s="232" t="s">
        <v>3314</v>
      </c>
      <c r="C1302" s="227" t="s">
        <v>212</v>
      </c>
      <c r="D1302" s="227">
        <v>250</v>
      </c>
      <c r="E1302" s="240"/>
      <c r="F1302" s="30"/>
    </row>
    <row r="1303" spans="1:6" ht="13.5">
      <c r="A1303" s="227" t="s">
        <v>3315</v>
      </c>
      <c r="B1303" s="232" t="s">
        <v>3316</v>
      </c>
      <c r="C1303" s="227" t="s">
        <v>212</v>
      </c>
      <c r="D1303" s="227">
        <v>320</v>
      </c>
      <c r="E1303" s="240"/>
      <c r="F1303" s="30"/>
    </row>
    <row r="1304" spans="1:6" ht="13.5">
      <c r="A1304" s="227">
        <v>733</v>
      </c>
      <c r="B1304" s="232" t="s">
        <v>3317</v>
      </c>
      <c r="C1304" s="227"/>
      <c r="D1304" s="227"/>
      <c r="E1304" s="240"/>
      <c r="F1304" s="30"/>
    </row>
    <row r="1305" spans="1:6" ht="27">
      <c r="A1305" s="227" t="s">
        <v>3318</v>
      </c>
      <c r="B1305" s="232" t="s">
        <v>3319</v>
      </c>
      <c r="C1305" s="227" t="s">
        <v>212</v>
      </c>
      <c r="D1305" s="227">
        <v>5190</v>
      </c>
      <c r="E1305" s="240"/>
      <c r="F1305" s="30"/>
    </row>
    <row r="1306" spans="1:6" ht="13.5">
      <c r="A1306" s="278" t="s">
        <v>3320</v>
      </c>
      <c r="B1306" s="232" t="s">
        <v>3321</v>
      </c>
      <c r="C1306" s="278" t="s">
        <v>212</v>
      </c>
      <c r="D1306" s="278">
        <v>1250</v>
      </c>
      <c r="E1306" s="240"/>
      <c r="F1306" s="30"/>
    </row>
    <row r="1307" spans="1:6" ht="13.5">
      <c r="A1307" s="278"/>
      <c r="B1307" s="232" t="s">
        <v>3322</v>
      </c>
      <c r="C1307" s="278"/>
      <c r="D1307" s="278"/>
      <c r="E1307" s="240"/>
      <c r="F1307" s="30"/>
    </row>
    <row r="1308" spans="1:6" ht="27">
      <c r="A1308" s="227" t="s">
        <v>3323</v>
      </c>
      <c r="B1308" s="232" t="s">
        <v>3324</v>
      </c>
      <c r="C1308" s="227" t="s">
        <v>212</v>
      </c>
      <c r="D1308" s="227">
        <v>310</v>
      </c>
      <c r="E1308" s="240"/>
      <c r="F1308" s="30"/>
    </row>
    <row r="1309" spans="1:6" ht="13.5">
      <c r="A1309" s="227" t="s">
        <v>3325</v>
      </c>
      <c r="B1309" s="232" t="s">
        <v>3326</v>
      </c>
      <c r="C1309" s="227" t="s">
        <v>212</v>
      </c>
      <c r="D1309" s="227">
        <v>850</v>
      </c>
      <c r="E1309" s="240"/>
      <c r="F1309" s="30"/>
    </row>
    <row r="1310" spans="1:6" ht="13.5">
      <c r="A1310" s="227">
        <v>734</v>
      </c>
      <c r="B1310" s="232" t="s">
        <v>3327</v>
      </c>
      <c r="C1310" s="177"/>
      <c r="D1310" s="239"/>
      <c r="E1310" s="240"/>
      <c r="F1310" s="30"/>
    </row>
    <row r="1311" spans="1:6" ht="13.5">
      <c r="A1311" s="227" t="s">
        <v>3328</v>
      </c>
      <c r="B1311" s="232" t="s">
        <v>3329</v>
      </c>
      <c r="C1311" s="227" t="s">
        <v>212</v>
      </c>
      <c r="D1311" s="227">
        <v>650</v>
      </c>
      <c r="E1311" s="240"/>
      <c r="F1311" s="231" t="s">
        <v>3342</v>
      </c>
    </row>
    <row r="1312" spans="1:6" ht="13.5">
      <c r="A1312" s="227" t="s">
        <v>3330</v>
      </c>
      <c r="B1312" s="232" t="s">
        <v>3331</v>
      </c>
      <c r="C1312" s="227" t="s">
        <v>212</v>
      </c>
      <c r="D1312" s="227">
        <v>1700</v>
      </c>
      <c r="E1312" s="240"/>
      <c r="F1312" s="231" t="s">
        <v>3342</v>
      </c>
    </row>
    <row r="1313" spans="1:6" ht="27">
      <c r="A1313" s="227" t="s">
        <v>3332</v>
      </c>
      <c r="B1313" s="232" t="s">
        <v>3333</v>
      </c>
      <c r="C1313" s="227" t="s">
        <v>212</v>
      </c>
      <c r="D1313" s="227">
        <v>2450</v>
      </c>
      <c r="E1313" s="240"/>
      <c r="F1313" s="231" t="s">
        <v>3342</v>
      </c>
    </row>
    <row r="1314" spans="1:6" ht="27">
      <c r="A1314" s="227" t="s">
        <v>3334</v>
      </c>
      <c r="B1314" s="232" t="s">
        <v>3335</v>
      </c>
      <c r="C1314" s="227" t="s">
        <v>212</v>
      </c>
      <c r="D1314" s="227">
        <v>4000</v>
      </c>
      <c r="E1314" s="240"/>
      <c r="F1314" s="231" t="s">
        <v>3342</v>
      </c>
    </row>
    <row r="1315" spans="1:6" ht="27">
      <c r="A1315" s="227" t="s">
        <v>3336</v>
      </c>
      <c r="B1315" s="232" t="s">
        <v>3337</v>
      </c>
      <c r="C1315" s="227" t="s">
        <v>212</v>
      </c>
      <c r="D1315" s="227">
        <v>5100</v>
      </c>
      <c r="E1315" s="240"/>
      <c r="F1315" s="231" t="s">
        <v>3342</v>
      </c>
    </row>
    <row r="1316" spans="1:6" ht="27">
      <c r="A1316" s="227" t="s">
        <v>3338</v>
      </c>
      <c r="B1316" s="232" t="s">
        <v>3339</v>
      </c>
      <c r="C1316" s="227" t="s">
        <v>212</v>
      </c>
      <c r="D1316" s="227">
        <v>3250</v>
      </c>
      <c r="E1316" s="240"/>
      <c r="F1316" s="231" t="s">
        <v>3342</v>
      </c>
    </row>
    <row r="1317" spans="1:6" ht="13.5">
      <c r="A1317" s="227">
        <v>735</v>
      </c>
      <c r="B1317" s="232" t="s">
        <v>3340</v>
      </c>
      <c r="C1317" s="227" t="s">
        <v>212</v>
      </c>
      <c r="D1317" s="227">
        <v>800</v>
      </c>
      <c r="E1317" s="240"/>
      <c r="F1317" s="231" t="s">
        <v>3342</v>
      </c>
    </row>
    <row r="1318" spans="1:6" ht="27">
      <c r="A1318" s="227">
        <v>736</v>
      </c>
      <c r="B1318" s="232" t="s">
        <v>3341</v>
      </c>
      <c r="C1318" s="227" t="s">
        <v>212</v>
      </c>
      <c r="D1318" s="227">
        <v>1150</v>
      </c>
      <c r="E1318" s="240"/>
      <c r="F1318" s="231" t="s">
        <v>3342</v>
      </c>
    </row>
    <row r="1319" spans="1:6" ht="13.5">
      <c r="A1319" s="227">
        <v>737</v>
      </c>
      <c r="B1319" s="232" t="s">
        <v>3343</v>
      </c>
      <c r="C1319" s="227" t="s">
        <v>212</v>
      </c>
      <c r="D1319" s="227">
        <v>290</v>
      </c>
      <c r="E1319" s="240"/>
      <c r="F1319" s="30"/>
    </row>
    <row r="1320" spans="1:6" ht="13.5">
      <c r="A1320" s="227">
        <v>738</v>
      </c>
      <c r="B1320" s="232" t="s">
        <v>3344</v>
      </c>
      <c r="C1320" s="227" t="s">
        <v>212</v>
      </c>
      <c r="D1320" s="227">
        <v>4400</v>
      </c>
      <c r="E1320" s="240"/>
      <c r="F1320" s="30"/>
    </row>
    <row r="1321" spans="1:6" ht="13.5">
      <c r="A1321" s="227">
        <v>739</v>
      </c>
      <c r="B1321" s="232" t="s">
        <v>3345</v>
      </c>
      <c r="C1321" s="227" t="s">
        <v>212</v>
      </c>
      <c r="D1321" s="239"/>
      <c r="E1321" s="240"/>
      <c r="F1321" s="30"/>
    </row>
    <row r="1322" spans="1:6" ht="27">
      <c r="A1322" s="227" t="s">
        <v>3346</v>
      </c>
      <c r="B1322" s="232" t="s">
        <v>3347</v>
      </c>
      <c r="C1322" s="227" t="s">
        <v>212</v>
      </c>
      <c r="D1322" s="227">
        <v>5200</v>
      </c>
      <c r="E1322" s="240"/>
      <c r="F1322" s="231" t="s">
        <v>3342</v>
      </c>
    </row>
    <row r="1323" spans="1:6" ht="27">
      <c r="A1323" s="227" t="s">
        <v>3348</v>
      </c>
      <c r="B1323" s="232" t="s">
        <v>3349</v>
      </c>
      <c r="C1323" s="227" t="s">
        <v>212</v>
      </c>
      <c r="D1323" s="227">
        <v>4800</v>
      </c>
      <c r="E1323" s="240"/>
      <c r="F1323" s="231" t="s">
        <v>3342</v>
      </c>
    </row>
    <row r="1324" spans="1:6" ht="13.5">
      <c r="A1324" s="227" t="s">
        <v>3350</v>
      </c>
      <c r="B1324" s="232" t="s">
        <v>3351</v>
      </c>
      <c r="C1324" s="227" t="s">
        <v>212</v>
      </c>
      <c r="D1324" s="227">
        <v>1180</v>
      </c>
      <c r="E1324" s="240"/>
      <c r="F1324" s="231" t="s">
        <v>3342</v>
      </c>
    </row>
    <row r="1325" spans="1:6" ht="13.5">
      <c r="A1325" s="227" t="s">
        <v>3352</v>
      </c>
      <c r="B1325" s="232" t="s">
        <v>3353</v>
      </c>
      <c r="C1325" s="227" t="s">
        <v>212</v>
      </c>
      <c r="D1325" s="227">
        <v>1180</v>
      </c>
      <c r="E1325" s="240"/>
      <c r="F1325" s="231" t="s">
        <v>3342</v>
      </c>
    </row>
    <row r="1326" spans="1:6" ht="13.5">
      <c r="A1326" s="227" t="s">
        <v>3354</v>
      </c>
      <c r="B1326" s="232" t="s">
        <v>3355</v>
      </c>
      <c r="C1326" s="227" t="s">
        <v>212</v>
      </c>
      <c r="D1326" s="227">
        <v>1180</v>
      </c>
      <c r="E1326" s="240"/>
      <c r="F1326" s="231" t="s">
        <v>3342</v>
      </c>
    </row>
    <row r="1327" spans="1:6" ht="13.5">
      <c r="A1327" s="227" t="s">
        <v>3356</v>
      </c>
      <c r="B1327" s="232" t="s">
        <v>3357</v>
      </c>
      <c r="C1327" s="227" t="s">
        <v>212</v>
      </c>
      <c r="D1327" s="227">
        <v>620</v>
      </c>
      <c r="E1327" s="240"/>
      <c r="F1327" s="231" t="s">
        <v>3342</v>
      </c>
    </row>
    <row r="1328" spans="1:6" ht="13.5">
      <c r="A1328" s="238" t="s">
        <v>3358</v>
      </c>
      <c r="B1328" s="232" t="s">
        <v>3359</v>
      </c>
      <c r="C1328" s="227" t="s">
        <v>212</v>
      </c>
      <c r="D1328" s="227">
        <v>1810</v>
      </c>
      <c r="E1328" s="240"/>
      <c r="F1328" s="231" t="s">
        <v>3342</v>
      </c>
    </row>
    <row r="1329" spans="1:6" ht="13.5">
      <c r="A1329" s="238" t="s">
        <v>3360</v>
      </c>
      <c r="B1329" s="232" t="s">
        <v>3361</v>
      </c>
      <c r="C1329" s="227" t="s">
        <v>212</v>
      </c>
      <c r="D1329" s="227">
        <v>3070</v>
      </c>
      <c r="E1329" s="240"/>
      <c r="F1329" s="231" t="s">
        <v>3342</v>
      </c>
    </row>
    <row r="1330" spans="1:6" ht="13.5">
      <c r="A1330" s="227">
        <v>740</v>
      </c>
      <c r="B1330" s="232" t="s">
        <v>3362</v>
      </c>
      <c r="C1330" s="227" t="s">
        <v>212</v>
      </c>
      <c r="D1330" s="227">
        <v>2960</v>
      </c>
      <c r="E1330" s="240"/>
      <c r="F1330" s="231" t="s">
        <v>3342</v>
      </c>
    </row>
    <row r="1331" spans="1:6" ht="13.5">
      <c r="A1331" s="227">
        <v>741</v>
      </c>
      <c r="B1331" s="232" t="s">
        <v>3363</v>
      </c>
      <c r="C1331" s="227" t="s">
        <v>212</v>
      </c>
      <c r="D1331" s="227">
        <v>1340</v>
      </c>
      <c r="E1331" s="240"/>
      <c r="F1331" s="231" t="s">
        <v>3342</v>
      </c>
    </row>
    <row r="1332" spans="1:6" ht="13.5">
      <c r="A1332" s="227" t="s">
        <v>3364</v>
      </c>
      <c r="B1332" s="232" t="s">
        <v>3365</v>
      </c>
      <c r="C1332" s="227" t="s">
        <v>212</v>
      </c>
      <c r="D1332" s="227">
        <v>5490</v>
      </c>
      <c r="E1332" s="240"/>
      <c r="F1332" s="231" t="s">
        <v>3342</v>
      </c>
    </row>
    <row r="1333" spans="1:6" ht="13.5">
      <c r="A1333" s="227" t="s">
        <v>3366</v>
      </c>
      <c r="B1333" s="232" t="s">
        <v>3367</v>
      </c>
      <c r="C1333" s="227" t="s">
        <v>212</v>
      </c>
      <c r="D1333" s="227">
        <v>700</v>
      </c>
      <c r="E1333" s="240"/>
      <c r="F1333" s="231" t="s">
        <v>3342</v>
      </c>
    </row>
    <row r="1334" spans="1:6" ht="13.5">
      <c r="A1334" s="227" t="s">
        <v>3368</v>
      </c>
      <c r="B1334" s="232" t="s">
        <v>3369</v>
      </c>
      <c r="C1334" s="227" t="s">
        <v>212</v>
      </c>
      <c r="D1334" s="227">
        <v>290</v>
      </c>
      <c r="E1334" s="240"/>
      <c r="F1334" s="231" t="s">
        <v>3342</v>
      </c>
    </row>
    <row r="1335" spans="1:6" ht="13.5">
      <c r="A1335" s="227" t="s">
        <v>3370</v>
      </c>
      <c r="B1335" s="232" t="s">
        <v>3371</v>
      </c>
      <c r="C1335" s="227" t="s">
        <v>212</v>
      </c>
      <c r="D1335" s="227">
        <v>160</v>
      </c>
      <c r="E1335" s="240"/>
      <c r="F1335" s="231" t="s">
        <v>3342</v>
      </c>
    </row>
    <row r="1336" spans="1:6" ht="27">
      <c r="A1336" s="227">
        <v>744</v>
      </c>
      <c r="B1336" s="232" t="s">
        <v>3372</v>
      </c>
      <c r="C1336" s="227" t="s">
        <v>212</v>
      </c>
      <c r="D1336" s="227">
        <v>1600</v>
      </c>
      <c r="E1336" s="240"/>
      <c r="F1336" s="231" t="s">
        <v>3342</v>
      </c>
    </row>
    <row r="1337" spans="1:6" ht="13.5">
      <c r="A1337" s="227">
        <v>745</v>
      </c>
      <c r="B1337" s="232" t="s">
        <v>3373</v>
      </c>
      <c r="C1337" s="227" t="s">
        <v>212</v>
      </c>
      <c r="D1337" s="227">
        <v>1250</v>
      </c>
      <c r="E1337" s="240"/>
      <c r="F1337" s="231" t="s">
        <v>3342</v>
      </c>
    </row>
    <row r="1338" spans="1:6" ht="13.5">
      <c r="A1338" s="227">
        <v>749</v>
      </c>
      <c r="B1338" s="232" t="s">
        <v>3374</v>
      </c>
      <c r="C1338" s="227" t="s">
        <v>212</v>
      </c>
      <c r="D1338" s="227">
        <v>3140</v>
      </c>
      <c r="E1338" s="240"/>
      <c r="F1338" s="231" t="s">
        <v>3342</v>
      </c>
    </row>
    <row r="1339" spans="1:6" ht="13.5">
      <c r="A1339" s="227">
        <v>750</v>
      </c>
      <c r="B1339" s="232" t="s">
        <v>3375</v>
      </c>
      <c r="C1339" s="227" t="s">
        <v>212</v>
      </c>
      <c r="D1339" s="227">
        <v>910</v>
      </c>
      <c r="E1339" s="240"/>
      <c r="F1339" s="231" t="s">
        <v>3342</v>
      </c>
    </row>
    <row r="1340" spans="1:6" ht="27">
      <c r="A1340" s="227">
        <v>751</v>
      </c>
      <c r="B1340" s="232" t="s">
        <v>3376</v>
      </c>
      <c r="C1340" s="227" t="s">
        <v>212</v>
      </c>
      <c r="D1340" s="227">
        <v>1580</v>
      </c>
      <c r="E1340" s="240"/>
      <c r="F1340" s="231" t="s">
        <v>3342</v>
      </c>
    </row>
    <row r="1341" spans="1:6" ht="13.5">
      <c r="A1341" s="227">
        <v>752</v>
      </c>
      <c r="B1341" s="232" t="s">
        <v>3377</v>
      </c>
      <c r="C1341" s="227" t="s">
        <v>212</v>
      </c>
      <c r="D1341" s="227">
        <v>640</v>
      </c>
      <c r="E1341" s="240"/>
      <c r="F1341" s="231" t="s">
        <v>3342</v>
      </c>
    </row>
    <row r="1342" spans="1:6" ht="13.5">
      <c r="A1342" s="227">
        <v>753</v>
      </c>
      <c r="B1342" s="232" t="s">
        <v>3378</v>
      </c>
      <c r="C1342" s="227" t="s">
        <v>212</v>
      </c>
      <c r="D1342" s="227">
        <v>250</v>
      </c>
      <c r="E1342" s="240"/>
      <c r="F1342" s="231" t="s">
        <v>3342</v>
      </c>
    </row>
    <row r="1343" spans="1:6" ht="13.5">
      <c r="A1343" s="227">
        <v>754</v>
      </c>
      <c r="B1343" s="232" t="s">
        <v>3379</v>
      </c>
      <c r="C1343" s="227" t="s">
        <v>212</v>
      </c>
      <c r="D1343" s="227">
        <v>3000</v>
      </c>
      <c r="E1343" s="240"/>
      <c r="F1343" s="231" t="s">
        <v>3342</v>
      </c>
    </row>
    <row r="1344" spans="1:6" ht="13.5">
      <c r="A1344" s="227">
        <v>755</v>
      </c>
      <c r="B1344" s="232" t="s">
        <v>3380</v>
      </c>
      <c r="C1344" s="227" t="s">
        <v>212</v>
      </c>
      <c r="D1344" s="227">
        <v>4600</v>
      </c>
      <c r="E1344" s="240"/>
      <c r="F1344" s="231" t="s">
        <v>3342</v>
      </c>
    </row>
    <row r="1345" spans="1:6" ht="27">
      <c r="A1345" s="227">
        <v>756</v>
      </c>
      <c r="B1345" s="232" t="s">
        <v>3381</v>
      </c>
      <c r="C1345" s="227" t="s">
        <v>212</v>
      </c>
      <c r="D1345" s="227">
        <v>1500</v>
      </c>
      <c r="E1345" s="240"/>
      <c r="F1345" s="231" t="s">
        <v>3342</v>
      </c>
    </row>
    <row r="1346" spans="1:6" ht="27">
      <c r="A1346" s="227">
        <v>757</v>
      </c>
      <c r="B1346" s="232" t="s">
        <v>3382</v>
      </c>
      <c r="C1346" s="227" t="s">
        <v>212</v>
      </c>
      <c r="D1346" s="227">
        <v>2500</v>
      </c>
      <c r="E1346" s="240"/>
      <c r="F1346" s="231" t="s">
        <v>3342</v>
      </c>
    </row>
    <row r="1347" spans="1:6" ht="13.5">
      <c r="A1347" s="227">
        <v>758</v>
      </c>
      <c r="B1347" s="232" t="s">
        <v>3383</v>
      </c>
      <c r="C1347" s="227" t="s">
        <v>212</v>
      </c>
      <c r="D1347" s="227">
        <v>4000</v>
      </c>
      <c r="E1347" s="240"/>
      <c r="F1347" s="231" t="s">
        <v>3342</v>
      </c>
    </row>
    <row r="1348" spans="1:6" ht="13.5">
      <c r="A1348" s="227">
        <v>759</v>
      </c>
      <c r="B1348" s="232" t="s">
        <v>3384</v>
      </c>
      <c r="C1348" s="177"/>
      <c r="D1348" s="239"/>
      <c r="E1348" s="240"/>
      <c r="F1348" s="30"/>
    </row>
    <row r="1349" spans="1:6" ht="27">
      <c r="A1349" s="227" t="s">
        <v>3385</v>
      </c>
      <c r="B1349" s="232" t="s">
        <v>3386</v>
      </c>
      <c r="C1349" s="227" t="s">
        <v>212</v>
      </c>
      <c r="D1349" s="227">
        <v>15000</v>
      </c>
      <c r="E1349" s="240"/>
      <c r="F1349" s="231" t="s">
        <v>3342</v>
      </c>
    </row>
    <row r="1350" spans="1:6" ht="27">
      <c r="A1350" s="227" t="s">
        <v>3387</v>
      </c>
      <c r="B1350" s="232" t="s">
        <v>3388</v>
      </c>
      <c r="C1350" s="227" t="s">
        <v>212</v>
      </c>
      <c r="D1350" s="227">
        <v>8000</v>
      </c>
      <c r="E1350" s="240"/>
      <c r="F1350" s="231" t="s">
        <v>3342</v>
      </c>
    </row>
    <row r="1351" spans="1:6" ht="27">
      <c r="A1351" s="227" t="s">
        <v>3389</v>
      </c>
      <c r="B1351" s="232" t="s">
        <v>3390</v>
      </c>
      <c r="C1351" s="227" t="s">
        <v>212</v>
      </c>
      <c r="D1351" s="227">
        <v>2000</v>
      </c>
      <c r="E1351" s="240"/>
      <c r="F1351" s="227" t="s">
        <v>3405</v>
      </c>
    </row>
    <row r="1352" spans="1:6" ht="27">
      <c r="A1352" s="227" t="s">
        <v>3391</v>
      </c>
      <c r="B1352" s="232" t="s">
        <v>3392</v>
      </c>
      <c r="C1352" s="227"/>
      <c r="D1352" s="227" t="s">
        <v>341</v>
      </c>
      <c r="E1352" s="240"/>
      <c r="F1352" s="232" t="s">
        <v>1549</v>
      </c>
    </row>
    <row r="1353" spans="1:6" ht="13.5">
      <c r="A1353" s="227" t="s">
        <v>3393</v>
      </c>
      <c r="B1353" s="232" t="s">
        <v>3394</v>
      </c>
      <c r="C1353" s="227" t="s">
        <v>212</v>
      </c>
      <c r="D1353" s="227">
        <v>1700</v>
      </c>
      <c r="E1353" s="240"/>
      <c r="F1353" s="231" t="s">
        <v>3342</v>
      </c>
    </row>
    <row r="1354" spans="1:6" ht="13.5">
      <c r="A1354" s="227" t="s">
        <v>3395</v>
      </c>
      <c r="B1354" s="232" t="s">
        <v>3396</v>
      </c>
      <c r="C1354" s="227" t="s">
        <v>212</v>
      </c>
      <c r="D1354" s="227">
        <v>5000</v>
      </c>
      <c r="E1354" s="240"/>
      <c r="F1354" s="231" t="s">
        <v>3342</v>
      </c>
    </row>
    <row r="1355" spans="1:6" ht="13.5">
      <c r="A1355" s="227" t="s">
        <v>3397</v>
      </c>
      <c r="B1355" s="232" t="s">
        <v>3398</v>
      </c>
      <c r="C1355" s="227" t="s">
        <v>212</v>
      </c>
      <c r="D1355" s="227">
        <v>2000</v>
      </c>
      <c r="E1355" s="240"/>
      <c r="F1355" s="231" t="s">
        <v>3342</v>
      </c>
    </row>
    <row r="1356" spans="1:6" ht="13.5">
      <c r="A1356" s="227" t="s">
        <v>3399</v>
      </c>
      <c r="B1356" s="232" t="s">
        <v>3400</v>
      </c>
      <c r="C1356" s="227" t="s">
        <v>212</v>
      </c>
      <c r="D1356" s="227">
        <v>300</v>
      </c>
      <c r="E1356" s="240"/>
      <c r="F1356" s="231" t="s">
        <v>3342</v>
      </c>
    </row>
    <row r="1357" spans="1:6" ht="13.5">
      <c r="A1357" s="227" t="s">
        <v>3401</v>
      </c>
      <c r="B1357" s="232" t="s">
        <v>3402</v>
      </c>
      <c r="C1357" s="227" t="s">
        <v>212</v>
      </c>
      <c r="D1357" s="227">
        <v>2000</v>
      </c>
      <c r="E1357" s="240"/>
      <c r="F1357" s="231" t="s">
        <v>3342</v>
      </c>
    </row>
    <row r="1358" spans="1:6" ht="27">
      <c r="A1358" s="227" t="s">
        <v>3403</v>
      </c>
      <c r="B1358" s="232" t="s">
        <v>3404</v>
      </c>
      <c r="C1358" s="227" t="s">
        <v>212</v>
      </c>
      <c r="D1358" s="227">
        <v>4500</v>
      </c>
      <c r="E1358" s="240"/>
      <c r="F1358" s="231" t="s">
        <v>3342</v>
      </c>
    </row>
    <row r="1359" spans="1:6" ht="13.5">
      <c r="A1359" s="227">
        <v>760</v>
      </c>
      <c r="B1359" s="232" t="s">
        <v>1550</v>
      </c>
      <c r="C1359" s="177"/>
      <c r="D1359" s="239"/>
      <c r="E1359" s="240"/>
      <c r="F1359" s="30"/>
    </row>
    <row r="1360" spans="1:6" ht="13.5">
      <c r="A1360" s="227" t="s">
        <v>1551</v>
      </c>
      <c r="B1360" s="232" t="s">
        <v>1552</v>
      </c>
      <c r="C1360" s="227" t="s">
        <v>212</v>
      </c>
      <c r="D1360" s="227">
        <v>200</v>
      </c>
      <c r="E1360" s="240"/>
      <c r="F1360" s="30"/>
    </row>
    <row r="1361" spans="1:6" ht="13.5">
      <c r="A1361" s="227" t="s">
        <v>1553</v>
      </c>
      <c r="B1361" s="232" t="s">
        <v>1554</v>
      </c>
      <c r="C1361" s="227" t="s">
        <v>216</v>
      </c>
      <c r="D1361" s="227">
        <v>300</v>
      </c>
      <c r="E1361" s="240"/>
      <c r="F1361" s="30"/>
    </row>
    <row r="1362" spans="1:6" ht="13.5">
      <c r="A1362" s="227" t="s">
        <v>1555</v>
      </c>
      <c r="B1362" s="232" t="s">
        <v>1556</v>
      </c>
      <c r="C1362" s="227" t="s">
        <v>212</v>
      </c>
      <c r="D1362" s="227">
        <v>150</v>
      </c>
      <c r="E1362" s="240"/>
      <c r="F1362" s="30"/>
    </row>
    <row r="1363" spans="1:6" ht="27">
      <c r="A1363" s="227" t="s">
        <v>1557</v>
      </c>
      <c r="B1363" s="232" t="s">
        <v>1558</v>
      </c>
      <c r="C1363" s="227" t="s">
        <v>212</v>
      </c>
      <c r="D1363" s="227">
        <v>200</v>
      </c>
      <c r="E1363" s="240"/>
      <c r="F1363" s="30"/>
    </row>
    <row r="1364" spans="1:6" ht="40.5">
      <c r="A1364" s="227" t="s">
        <v>1559</v>
      </c>
      <c r="B1364" s="232" t="s">
        <v>1560</v>
      </c>
      <c r="C1364" s="227" t="s">
        <v>212</v>
      </c>
      <c r="D1364" s="227">
        <v>500</v>
      </c>
      <c r="E1364" s="240"/>
      <c r="F1364" s="30"/>
    </row>
    <row r="1365" spans="1:6" ht="27">
      <c r="A1365" s="227" t="s">
        <v>1561</v>
      </c>
      <c r="B1365" s="232" t="s">
        <v>1562</v>
      </c>
      <c r="C1365" s="177"/>
      <c r="D1365" s="239"/>
      <c r="E1365" s="240"/>
      <c r="F1365" s="30"/>
    </row>
    <row r="1366" spans="1:6" ht="13.5">
      <c r="A1366" s="227" t="s">
        <v>1563</v>
      </c>
      <c r="B1366" s="232" t="s">
        <v>1564</v>
      </c>
      <c r="C1366" s="227" t="s">
        <v>212</v>
      </c>
      <c r="D1366" s="227">
        <v>1500</v>
      </c>
      <c r="E1366" s="240"/>
      <c r="F1366" s="30"/>
    </row>
    <row r="1367" spans="1:6" ht="13.5">
      <c r="A1367" s="227" t="s">
        <v>1565</v>
      </c>
      <c r="B1367" s="232" t="s">
        <v>1566</v>
      </c>
      <c r="C1367" s="227" t="s">
        <v>212</v>
      </c>
      <c r="D1367" s="227">
        <v>4500</v>
      </c>
      <c r="E1367" s="240"/>
      <c r="F1367" s="30"/>
    </row>
    <row r="1368" spans="1:6" ht="13.5">
      <c r="A1368" s="238" t="s">
        <v>1567</v>
      </c>
      <c r="B1368" s="232" t="s">
        <v>1568</v>
      </c>
      <c r="C1368" s="227" t="s">
        <v>216</v>
      </c>
      <c r="D1368" s="227">
        <v>500</v>
      </c>
      <c r="E1368" s="240"/>
      <c r="F1368" s="30"/>
    </row>
    <row r="1369" spans="1:6" ht="13.5">
      <c r="A1369" s="238" t="s">
        <v>1569</v>
      </c>
      <c r="B1369" s="232" t="s">
        <v>1570</v>
      </c>
      <c r="C1369" s="177"/>
      <c r="D1369" s="239"/>
      <c r="E1369" s="240"/>
      <c r="F1369" s="30"/>
    </row>
    <row r="1370" spans="1:6" ht="27">
      <c r="A1370" s="238" t="s">
        <v>1571</v>
      </c>
      <c r="B1370" s="232" t="s">
        <v>1572</v>
      </c>
      <c r="C1370" s="227" t="s">
        <v>212</v>
      </c>
      <c r="D1370" s="227">
        <v>300</v>
      </c>
      <c r="E1370" s="240"/>
      <c r="F1370" s="30"/>
    </row>
    <row r="1371" spans="1:6" ht="27">
      <c r="A1371" s="238" t="s">
        <v>1573</v>
      </c>
      <c r="B1371" s="232" t="s">
        <v>1574</v>
      </c>
      <c r="C1371" s="227" t="s">
        <v>212</v>
      </c>
      <c r="D1371" s="227">
        <v>2000</v>
      </c>
      <c r="E1371" s="240"/>
      <c r="F1371" s="30"/>
    </row>
    <row r="1372" spans="1:6" ht="27">
      <c r="A1372" s="238" t="s">
        <v>1575</v>
      </c>
      <c r="B1372" s="232" t="s">
        <v>1576</v>
      </c>
      <c r="C1372" s="227" t="s">
        <v>212</v>
      </c>
      <c r="D1372" s="227">
        <v>5000</v>
      </c>
      <c r="E1372" s="240"/>
      <c r="F1372" s="30"/>
    </row>
    <row r="1373" spans="1:6" ht="27">
      <c r="A1373" s="238" t="s">
        <v>1577</v>
      </c>
      <c r="B1373" s="232" t="s">
        <v>1578</v>
      </c>
      <c r="C1373" s="227" t="s">
        <v>212</v>
      </c>
      <c r="D1373" s="227">
        <v>500</v>
      </c>
      <c r="E1373" s="240"/>
      <c r="F1373" s="30"/>
    </row>
    <row r="1374" spans="1:6" ht="27">
      <c r="A1374" s="238" t="s">
        <v>1579</v>
      </c>
      <c r="B1374" s="232" t="s">
        <v>1580</v>
      </c>
      <c r="C1374" s="227" t="s">
        <v>216</v>
      </c>
      <c r="D1374" s="227">
        <v>3000</v>
      </c>
      <c r="E1374" s="240"/>
      <c r="F1374" s="30"/>
    </row>
    <row r="1375" spans="1:6" ht="27">
      <c r="A1375" s="238" t="s">
        <v>1581</v>
      </c>
      <c r="B1375" s="232" t="s">
        <v>1582</v>
      </c>
      <c r="C1375" s="227" t="s">
        <v>212</v>
      </c>
      <c r="D1375" s="227">
        <v>6000</v>
      </c>
      <c r="E1375" s="240"/>
      <c r="F1375" s="30"/>
    </row>
    <row r="1376" spans="1:6" ht="27">
      <c r="A1376" s="227" t="s">
        <v>1583</v>
      </c>
      <c r="B1376" s="232" t="s">
        <v>1584</v>
      </c>
      <c r="C1376" s="227" t="s">
        <v>212</v>
      </c>
      <c r="D1376" s="227">
        <v>250</v>
      </c>
      <c r="E1376" s="240"/>
      <c r="F1376" s="30"/>
    </row>
    <row r="1377" spans="1:6" ht="27">
      <c r="A1377" s="227" t="s">
        <v>1585</v>
      </c>
      <c r="B1377" s="232" t="s">
        <v>1586</v>
      </c>
      <c r="C1377" s="227" t="s">
        <v>212</v>
      </c>
      <c r="D1377" s="227">
        <v>300</v>
      </c>
      <c r="E1377" s="240"/>
      <c r="F1377" s="30"/>
    </row>
    <row r="1378" spans="1:6" ht="27">
      <c r="A1378" s="227" t="s">
        <v>1587</v>
      </c>
      <c r="B1378" s="232" t="s">
        <v>1588</v>
      </c>
      <c r="C1378" s="177"/>
      <c r="D1378" s="239"/>
      <c r="E1378" s="240"/>
      <c r="F1378" s="30"/>
    </row>
    <row r="1379" spans="1:6" ht="13.5">
      <c r="A1379" s="227" t="s">
        <v>1589</v>
      </c>
      <c r="B1379" s="232" t="s">
        <v>1590</v>
      </c>
      <c r="C1379" s="227" t="s">
        <v>212</v>
      </c>
      <c r="D1379" s="227">
        <v>300</v>
      </c>
      <c r="E1379" s="240"/>
      <c r="F1379" s="30"/>
    </row>
    <row r="1380" spans="1:6" ht="13.5">
      <c r="A1380" s="227" t="s">
        <v>1591</v>
      </c>
      <c r="B1380" s="232" t="s">
        <v>1592</v>
      </c>
      <c r="C1380" s="227" t="s">
        <v>212</v>
      </c>
      <c r="D1380" s="227">
        <v>2000</v>
      </c>
      <c r="E1380" s="240"/>
      <c r="F1380" s="30"/>
    </row>
    <row r="1381" spans="1:6" ht="13.5">
      <c r="A1381" s="227" t="s">
        <v>1593</v>
      </c>
      <c r="B1381" s="232" t="s">
        <v>1594</v>
      </c>
      <c r="C1381" s="227" t="s">
        <v>212</v>
      </c>
      <c r="D1381" s="227">
        <v>7000</v>
      </c>
      <c r="E1381" s="240"/>
      <c r="F1381" s="30"/>
    </row>
    <row r="1382" spans="1:6" ht="27">
      <c r="A1382" s="227" t="s">
        <v>1595</v>
      </c>
      <c r="B1382" s="232" t="s">
        <v>1596</v>
      </c>
      <c r="C1382" s="177"/>
      <c r="D1382" s="239"/>
      <c r="E1382" s="240"/>
      <c r="F1382" s="30"/>
    </row>
    <row r="1383" spans="1:6" ht="13.5">
      <c r="A1383" s="227" t="s">
        <v>1597</v>
      </c>
      <c r="B1383" s="232" t="s">
        <v>1598</v>
      </c>
      <c r="C1383" s="227" t="s">
        <v>212</v>
      </c>
      <c r="D1383" s="227">
        <v>250</v>
      </c>
      <c r="E1383" s="240"/>
      <c r="F1383" s="30"/>
    </row>
    <row r="1384" spans="1:6" ht="13.5">
      <c r="A1384" s="227" t="s">
        <v>1599</v>
      </c>
      <c r="B1384" s="232" t="s">
        <v>1600</v>
      </c>
      <c r="C1384" s="227" t="s">
        <v>212</v>
      </c>
      <c r="D1384" s="227">
        <v>3500</v>
      </c>
      <c r="E1384" s="240"/>
      <c r="F1384" s="30"/>
    </row>
    <row r="1385" spans="1:6" ht="27">
      <c r="A1385" s="227" t="s">
        <v>1601</v>
      </c>
      <c r="B1385" s="232" t="s">
        <v>1602</v>
      </c>
      <c r="C1385" s="227" t="s">
        <v>212</v>
      </c>
      <c r="D1385" s="227">
        <v>500</v>
      </c>
      <c r="E1385" s="240"/>
      <c r="F1385" s="30"/>
    </row>
    <row r="1386" spans="1:6" ht="27" customHeight="1">
      <c r="A1386" s="227" t="s">
        <v>1603</v>
      </c>
      <c r="B1386" s="232" t="s">
        <v>1604</v>
      </c>
      <c r="C1386" s="227" t="s">
        <v>212</v>
      </c>
      <c r="D1386" s="227">
        <v>5300</v>
      </c>
      <c r="E1386" s="240"/>
      <c r="F1386" s="30"/>
    </row>
    <row r="1387" spans="1:6" ht="13.5">
      <c r="A1387" s="227"/>
      <c r="B1387" s="232" t="s">
        <v>1605</v>
      </c>
      <c r="C1387" s="177"/>
      <c r="D1387" s="239"/>
      <c r="E1387" s="240"/>
      <c r="F1387" s="30"/>
    </row>
    <row r="1388" spans="1:6" ht="13.5">
      <c r="A1388" s="227" t="s">
        <v>1606</v>
      </c>
      <c r="B1388" s="232" t="s">
        <v>1607</v>
      </c>
      <c r="C1388" s="227" t="s">
        <v>212</v>
      </c>
      <c r="D1388" s="227">
        <v>400</v>
      </c>
      <c r="E1388" s="240"/>
      <c r="F1388" s="30"/>
    </row>
    <row r="1389" spans="1:6" ht="27">
      <c r="A1389" s="227" t="s">
        <v>1608</v>
      </c>
      <c r="B1389" s="232" t="s">
        <v>1609</v>
      </c>
      <c r="C1389" s="227" t="s">
        <v>212</v>
      </c>
      <c r="D1389" s="227">
        <v>1100</v>
      </c>
      <c r="E1389" s="240"/>
      <c r="F1389" s="30"/>
    </row>
    <row r="1390" spans="1:6" ht="27">
      <c r="A1390" s="227" t="s">
        <v>1610</v>
      </c>
      <c r="B1390" s="232" t="s">
        <v>1611</v>
      </c>
      <c r="C1390" s="227" t="s">
        <v>212</v>
      </c>
      <c r="D1390" s="227">
        <v>700</v>
      </c>
      <c r="E1390" s="240"/>
      <c r="F1390" s="30"/>
    </row>
    <row r="1391" spans="1:6" ht="13.5">
      <c r="A1391" s="227" t="s">
        <v>1612</v>
      </c>
      <c r="B1391" s="232" t="s">
        <v>1613</v>
      </c>
      <c r="C1391" s="227" t="s">
        <v>212</v>
      </c>
      <c r="D1391" s="227">
        <v>300</v>
      </c>
      <c r="E1391" s="240"/>
      <c r="F1391" s="30"/>
    </row>
    <row r="1392" spans="1:6" ht="13.5">
      <c r="A1392" s="227" t="s">
        <v>1614</v>
      </c>
      <c r="B1392" s="232" t="s">
        <v>1615</v>
      </c>
      <c r="C1392" s="227" t="s">
        <v>212</v>
      </c>
      <c r="D1392" s="227">
        <v>600</v>
      </c>
      <c r="E1392" s="240"/>
      <c r="F1392" s="30"/>
    </row>
    <row r="1393" spans="1:6" ht="13.5">
      <c r="A1393" s="227" t="s">
        <v>1616</v>
      </c>
      <c r="B1393" s="242" t="s">
        <v>1617</v>
      </c>
      <c r="C1393" s="243" t="s">
        <v>212</v>
      </c>
      <c r="D1393" s="227">
        <v>1200</v>
      </c>
      <c r="E1393" s="240"/>
      <c r="F1393" s="30"/>
    </row>
    <row r="1394" spans="1:6" ht="29.25" customHeight="1">
      <c r="A1394" s="227" t="s">
        <v>1618</v>
      </c>
      <c r="B1394" s="232" t="s">
        <v>1619</v>
      </c>
      <c r="C1394" s="227" t="s">
        <v>212</v>
      </c>
      <c r="D1394" s="227">
        <v>500</v>
      </c>
      <c r="E1394" s="240"/>
      <c r="F1394" s="30"/>
    </row>
    <row r="1395" spans="1:6" ht="20.25" customHeight="1">
      <c r="A1395" s="227">
        <v>763</v>
      </c>
      <c r="B1395" s="232" t="s">
        <v>1620</v>
      </c>
      <c r="C1395" s="238" t="s">
        <v>212</v>
      </c>
      <c r="D1395" s="227">
        <v>1000</v>
      </c>
      <c r="E1395" s="240"/>
      <c r="F1395" s="30"/>
    </row>
    <row r="1396" spans="1:6" ht="13.5">
      <c r="A1396" s="227">
        <v>764</v>
      </c>
      <c r="B1396" s="232" t="s">
        <v>1621</v>
      </c>
      <c r="C1396" s="238" t="s">
        <v>212</v>
      </c>
      <c r="D1396" s="227">
        <v>1000</v>
      </c>
      <c r="E1396" s="240"/>
      <c r="F1396" s="30"/>
    </row>
    <row r="1397" spans="1:6" ht="13.5">
      <c r="A1397" s="227" t="s">
        <v>1622</v>
      </c>
      <c r="B1397" s="232" t="s">
        <v>1623</v>
      </c>
      <c r="C1397" s="238" t="s">
        <v>212</v>
      </c>
      <c r="D1397" s="227">
        <v>420</v>
      </c>
      <c r="E1397" s="240"/>
      <c r="F1397" s="30"/>
    </row>
    <row r="1398" spans="1:6" ht="33" customHeight="1">
      <c r="A1398" s="227" t="s">
        <v>1624</v>
      </c>
      <c r="B1398" s="232" t="s">
        <v>1625</v>
      </c>
      <c r="C1398" s="238" t="s">
        <v>212</v>
      </c>
      <c r="D1398" s="227">
        <v>700</v>
      </c>
      <c r="E1398" s="240"/>
      <c r="F1398" s="30"/>
    </row>
    <row r="1399" spans="1:6" ht="13.5">
      <c r="A1399" s="227">
        <v>766</v>
      </c>
      <c r="B1399" s="232" t="s">
        <v>1626</v>
      </c>
      <c r="C1399" s="238" t="s">
        <v>212</v>
      </c>
      <c r="D1399" s="227">
        <v>150</v>
      </c>
      <c r="E1399" s="240"/>
      <c r="F1399" s="30"/>
    </row>
    <row r="1400" spans="1:6" ht="13.5">
      <c r="A1400" s="227">
        <v>767</v>
      </c>
      <c r="B1400" s="232" t="s">
        <v>1627</v>
      </c>
      <c r="C1400" s="227" t="s">
        <v>212</v>
      </c>
      <c r="D1400" s="227">
        <v>950</v>
      </c>
      <c r="E1400" s="240"/>
      <c r="F1400" s="30"/>
    </row>
    <row r="1401" spans="1:6" ht="13.5">
      <c r="A1401" s="227">
        <v>768</v>
      </c>
      <c r="B1401" s="232" t="s">
        <v>1628</v>
      </c>
      <c r="C1401" s="177"/>
      <c r="D1401" s="239"/>
      <c r="E1401" s="240"/>
      <c r="F1401" s="30"/>
    </row>
    <row r="1402" spans="1:6" ht="27">
      <c r="A1402" s="227" t="s">
        <v>1629</v>
      </c>
      <c r="B1402" s="232" t="s">
        <v>1630</v>
      </c>
      <c r="C1402" s="238" t="s">
        <v>212</v>
      </c>
      <c r="D1402" s="227">
        <v>300</v>
      </c>
      <c r="E1402" s="240"/>
      <c r="F1402" s="30"/>
    </row>
    <row r="1403" spans="1:6" ht="27">
      <c r="A1403" s="227" t="s">
        <v>1631</v>
      </c>
      <c r="B1403" s="232" t="s">
        <v>1632</v>
      </c>
      <c r="C1403" s="238" t="s">
        <v>212</v>
      </c>
      <c r="D1403" s="227">
        <v>500</v>
      </c>
      <c r="E1403" s="240"/>
      <c r="F1403" s="30"/>
    </row>
    <row r="1404" spans="1:6" ht="27">
      <c r="A1404" s="227" t="s">
        <v>1633</v>
      </c>
      <c r="B1404" s="232" t="s">
        <v>1634</v>
      </c>
      <c r="C1404" s="238" t="s">
        <v>212</v>
      </c>
      <c r="D1404" s="227">
        <v>650</v>
      </c>
      <c r="E1404" s="240"/>
      <c r="F1404" s="30"/>
    </row>
    <row r="1405" spans="1:6" ht="27">
      <c r="A1405" s="227" t="s">
        <v>1635</v>
      </c>
      <c r="B1405" s="232" t="s">
        <v>1636</v>
      </c>
      <c r="C1405" s="238" t="s">
        <v>212</v>
      </c>
      <c r="D1405" s="227">
        <v>500</v>
      </c>
      <c r="E1405" s="240"/>
      <c r="F1405" s="30"/>
    </row>
    <row r="1406" spans="1:6" ht="27">
      <c r="A1406" s="227" t="s">
        <v>1637</v>
      </c>
      <c r="B1406" s="232" t="s">
        <v>1638</v>
      </c>
      <c r="C1406" s="238" t="s">
        <v>212</v>
      </c>
      <c r="D1406" s="227">
        <v>700</v>
      </c>
      <c r="E1406" s="240"/>
      <c r="F1406" s="30"/>
    </row>
    <row r="1407" spans="1:6" ht="13.5">
      <c r="A1407" s="227" t="s">
        <v>1639</v>
      </c>
      <c r="B1407" s="232" t="s">
        <v>1640</v>
      </c>
      <c r="C1407" s="238" t="s">
        <v>212</v>
      </c>
      <c r="D1407" s="227">
        <v>800</v>
      </c>
      <c r="E1407" s="240"/>
      <c r="F1407" s="30"/>
    </row>
    <row r="1408" spans="1:6" ht="27">
      <c r="A1408" s="227" t="s">
        <v>1641</v>
      </c>
      <c r="B1408" s="232" t="s">
        <v>1642</v>
      </c>
      <c r="C1408" s="238" t="s">
        <v>212</v>
      </c>
      <c r="D1408" s="227">
        <v>1800</v>
      </c>
      <c r="E1408" s="240"/>
      <c r="F1408" s="30"/>
    </row>
    <row r="1409" spans="1:6" ht="27">
      <c r="A1409" s="227" t="s">
        <v>1643</v>
      </c>
      <c r="B1409" s="232" t="s">
        <v>1644</v>
      </c>
      <c r="C1409" s="238" t="s">
        <v>212</v>
      </c>
      <c r="D1409" s="227">
        <v>150</v>
      </c>
      <c r="E1409" s="240"/>
      <c r="F1409" s="30"/>
    </row>
    <row r="1410" spans="1:6" ht="13.5">
      <c r="A1410" s="227"/>
      <c r="B1410" s="232" t="s">
        <v>1645</v>
      </c>
      <c r="C1410" s="177"/>
      <c r="D1410" s="239"/>
      <c r="E1410" s="240"/>
      <c r="F1410" s="30"/>
    </row>
    <row r="1411" spans="1:6" ht="13.5">
      <c r="A1411" s="227">
        <v>769</v>
      </c>
      <c r="B1411" s="232" t="s">
        <v>1646</v>
      </c>
      <c r="C1411" s="238" t="s">
        <v>212</v>
      </c>
      <c r="D1411" s="227">
        <v>600</v>
      </c>
      <c r="E1411" s="240"/>
      <c r="F1411" s="30"/>
    </row>
    <row r="1412" spans="1:6" ht="13.5">
      <c r="A1412" s="227">
        <v>770</v>
      </c>
      <c r="B1412" s="232" t="s">
        <v>1647</v>
      </c>
      <c r="C1412" s="238" t="s">
        <v>212</v>
      </c>
      <c r="D1412" s="227">
        <v>1000</v>
      </c>
      <c r="E1412" s="240"/>
      <c r="F1412" s="30"/>
    </row>
    <row r="1413" spans="1:6" ht="27">
      <c r="A1413" s="227">
        <v>771</v>
      </c>
      <c r="B1413" s="232" t="s">
        <v>1648</v>
      </c>
      <c r="C1413" s="238" t="s">
        <v>212</v>
      </c>
      <c r="D1413" s="227">
        <v>1500</v>
      </c>
      <c r="E1413" s="240"/>
      <c r="F1413" s="30"/>
    </row>
    <row r="1414" spans="1:6" ht="13.5">
      <c r="A1414" s="278">
        <v>772</v>
      </c>
      <c r="B1414" s="232" t="s">
        <v>1649</v>
      </c>
      <c r="C1414" s="268" t="s">
        <v>212</v>
      </c>
      <c r="D1414" s="278">
        <v>1000</v>
      </c>
      <c r="E1414" s="240"/>
      <c r="F1414" s="269" t="s">
        <v>1651</v>
      </c>
    </row>
    <row r="1415" spans="1:6" ht="27">
      <c r="A1415" s="278"/>
      <c r="B1415" s="232" t="s">
        <v>1650</v>
      </c>
      <c r="C1415" s="268"/>
      <c r="D1415" s="278"/>
      <c r="E1415" s="240"/>
      <c r="F1415" s="269"/>
    </row>
    <row r="1416" spans="1:6" ht="27">
      <c r="A1416" s="227" t="s">
        <v>1652</v>
      </c>
      <c r="B1416" s="232" t="s">
        <v>1653</v>
      </c>
      <c r="C1416" s="177"/>
      <c r="D1416" s="239" t="s">
        <v>341</v>
      </c>
      <c r="E1416" s="240"/>
      <c r="F1416" s="30" t="s">
        <v>1549</v>
      </c>
    </row>
    <row r="1417" spans="1:6" ht="13.5">
      <c r="A1417" s="227">
        <v>773</v>
      </c>
      <c r="B1417" s="232" t="s">
        <v>1654</v>
      </c>
      <c r="C1417" s="238" t="s">
        <v>212</v>
      </c>
      <c r="D1417" s="227">
        <v>700</v>
      </c>
      <c r="E1417" s="240"/>
      <c r="F1417" s="30"/>
    </row>
    <row r="1418" spans="1:6" ht="31.5" customHeight="1">
      <c r="A1418" s="227">
        <v>774</v>
      </c>
      <c r="B1418" s="232" t="s">
        <v>1655</v>
      </c>
      <c r="C1418" s="177"/>
      <c r="D1418" s="239"/>
      <c r="E1418" s="240"/>
      <c r="F1418" s="30"/>
    </row>
    <row r="1419" spans="1:6" ht="13.5">
      <c r="A1419" s="227" t="s">
        <v>1656</v>
      </c>
      <c r="B1419" s="232" t="s">
        <v>1657</v>
      </c>
      <c r="C1419" s="238" t="s">
        <v>212</v>
      </c>
      <c r="D1419" s="227">
        <v>3000</v>
      </c>
      <c r="E1419" s="240"/>
      <c r="F1419" s="30"/>
    </row>
    <row r="1420" spans="1:6" ht="20.25" customHeight="1">
      <c r="A1420" s="227" t="s">
        <v>1658</v>
      </c>
      <c r="B1420" s="232" t="s">
        <v>1659</v>
      </c>
      <c r="C1420" s="238" t="s">
        <v>212</v>
      </c>
      <c r="D1420" s="227">
        <v>600</v>
      </c>
      <c r="E1420" s="240"/>
      <c r="F1420" s="30"/>
    </row>
    <row r="1421" spans="1:6" ht="27">
      <c r="A1421" s="227" t="s">
        <v>1660</v>
      </c>
      <c r="B1421" s="232" t="s">
        <v>1661</v>
      </c>
      <c r="C1421" s="238" t="s">
        <v>212</v>
      </c>
      <c r="D1421" s="227">
        <v>1000</v>
      </c>
      <c r="E1421" s="240"/>
      <c r="F1421" s="30"/>
    </row>
    <row r="1422" spans="1:6" ht="27">
      <c r="A1422" s="227" t="s">
        <v>1662</v>
      </c>
      <c r="B1422" s="232" t="s">
        <v>1663</v>
      </c>
      <c r="C1422" s="238" t="s">
        <v>212</v>
      </c>
      <c r="D1422" s="227">
        <v>1200</v>
      </c>
      <c r="E1422" s="240"/>
      <c r="F1422" s="30"/>
    </row>
    <row r="1423" spans="1:6" ht="58.5" customHeight="1">
      <c r="A1423" s="227" t="s">
        <v>1664</v>
      </c>
      <c r="B1423" s="232" t="s">
        <v>1665</v>
      </c>
      <c r="C1423" s="238" t="s">
        <v>212</v>
      </c>
      <c r="D1423" s="227">
        <v>1400</v>
      </c>
      <c r="E1423" s="240"/>
      <c r="F1423" s="30"/>
    </row>
    <row r="1424" spans="1:6" ht="13.5">
      <c r="A1424" s="227" t="s">
        <v>1666</v>
      </c>
      <c r="B1424" s="232" t="s">
        <v>1667</v>
      </c>
      <c r="C1424" s="238" t="s">
        <v>212</v>
      </c>
      <c r="D1424" s="227">
        <v>1100</v>
      </c>
      <c r="E1424" s="240"/>
      <c r="F1424" s="30"/>
    </row>
    <row r="1425" spans="1:7" ht="27">
      <c r="A1425" s="227" t="s">
        <v>1668</v>
      </c>
      <c r="B1425" s="232" t="s">
        <v>1669</v>
      </c>
      <c r="C1425" s="238" t="s">
        <v>212</v>
      </c>
      <c r="D1425" s="227">
        <v>1300</v>
      </c>
      <c r="E1425" s="240"/>
      <c r="F1425" s="30"/>
      <c r="G1425" s="7" t="s">
        <v>902</v>
      </c>
    </row>
    <row r="1426" spans="1:6" ht="13.5">
      <c r="A1426" s="227" t="s">
        <v>1670</v>
      </c>
      <c r="B1426" s="232" t="s">
        <v>1671</v>
      </c>
      <c r="C1426" s="238" t="s">
        <v>212</v>
      </c>
      <c r="D1426" s="227">
        <v>500</v>
      </c>
      <c r="E1426" s="240"/>
      <c r="F1426" s="30"/>
    </row>
    <row r="1427" spans="1:6" ht="13.5">
      <c r="A1427" s="227" t="s">
        <v>1672</v>
      </c>
      <c r="B1427" s="232" t="s">
        <v>1673</v>
      </c>
      <c r="C1427" s="238" t="s">
        <v>212</v>
      </c>
      <c r="D1427" s="227">
        <v>800</v>
      </c>
      <c r="E1427" s="240"/>
      <c r="F1427" s="30"/>
    </row>
    <row r="1428" spans="1:6" ht="13.5">
      <c r="A1428" s="227" t="s">
        <v>1674</v>
      </c>
      <c r="B1428" s="232" t="s">
        <v>1675</v>
      </c>
      <c r="C1428" s="238" t="s">
        <v>212</v>
      </c>
      <c r="D1428" s="227">
        <v>700</v>
      </c>
      <c r="E1428" s="240"/>
      <c r="F1428" s="30"/>
    </row>
    <row r="1429" spans="1:6" ht="13.5">
      <c r="A1429" s="227" t="s">
        <v>1676</v>
      </c>
      <c r="B1429" s="232" t="s">
        <v>1677</v>
      </c>
      <c r="C1429" s="238" t="s">
        <v>212</v>
      </c>
      <c r="D1429" s="227">
        <v>700</v>
      </c>
      <c r="E1429" s="240"/>
      <c r="F1429" s="30"/>
    </row>
    <row r="1430" spans="1:6" ht="13.5">
      <c r="A1430" s="227" t="s">
        <v>1678</v>
      </c>
      <c r="B1430" s="232" t="s">
        <v>1679</v>
      </c>
      <c r="C1430" s="238" t="s">
        <v>212</v>
      </c>
      <c r="D1430" s="227">
        <v>3800</v>
      </c>
      <c r="E1430" s="240"/>
      <c r="F1430" s="30"/>
    </row>
    <row r="1431" spans="1:6" ht="13.5">
      <c r="A1431" s="227" t="s">
        <v>1680</v>
      </c>
      <c r="B1431" s="232" t="s">
        <v>1681</v>
      </c>
      <c r="C1431" s="238" t="s">
        <v>212</v>
      </c>
      <c r="D1431" s="227">
        <v>1700</v>
      </c>
      <c r="E1431" s="240"/>
      <c r="F1431" s="30"/>
    </row>
    <row r="1432" spans="1:6" ht="27">
      <c r="A1432" s="227">
        <v>775</v>
      </c>
      <c r="B1432" s="232" t="s">
        <v>1682</v>
      </c>
      <c r="C1432" s="238"/>
      <c r="D1432" s="227"/>
      <c r="E1432" s="240"/>
      <c r="F1432" s="30"/>
    </row>
    <row r="1433" spans="1:6" ht="13.5">
      <c r="A1433" s="227" t="s">
        <v>1683</v>
      </c>
      <c r="B1433" s="232" t="s">
        <v>1684</v>
      </c>
      <c r="C1433" s="238" t="s">
        <v>212</v>
      </c>
      <c r="D1433" s="227">
        <v>4000</v>
      </c>
      <c r="E1433" s="240"/>
      <c r="F1433" s="30"/>
    </row>
    <row r="1434" spans="1:6" ht="13.5">
      <c r="A1434" s="227" t="s">
        <v>1685</v>
      </c>
      <c r="B1434" s="232" t="s">
        <v>1686</v>
      </c>
      <c r="C1434" s="238" t="s">
        <v>212</v>
      </c>
      <c r="D1434" s="227">
        <v>4500</v>
      </c>
      <c r="E1434" s="240"/>
      <c r="F1434" s="30"/>
    </row>
    <row r="1435" spans="1:6" ht="13.5">
      <c r="A1435" s="227" t="s">
        <v>1687</v>
      </c>
      <c r="B1435" s="232" t="s">
        <v>1688</v>
      </c>
      <c r="C1435" s="238" t="s">
        <v>212</v>
      </c>
      <c r="D1435" s="227">
        <v>5000</v>
      </c>
      <c r="E1435" s="240"/>
      <c r="F1435" s="30"/>
    </row>
    <row r="1436" spans="1:6" ht="13.5">
      <c r="A1436" s="227" t="s">
        <v>1689</v>
      </c>
      <c r="B1436" s="232" t="s">
        <v>1690</v>
      </c>
      <c r="C1436" s="238" t="s">
        <v>212</v>
      </c>
      <c r="D1436" s="227">
        <v>5500</v>
      </c>
      <c r="E1436" s="240"/>
      <c r="F1436" s="30"/>
    </row>
    <row r="1437" spans="1:6" ht="13.5">
      <c r="A1437" s="227" t="s">
        <v>1691</v>
      </c>
      <c r="B1437" s="232" t="s">
        <v>1692</v>
      </c>
      <c r="C1437" s="238" t="s">
        <v>212</v>
      </c>
      <c r="D1437" s="227">
        <v>6000</v>
      </c>
      <c r="E1437" s="240"/>
      <c r="F1437" s="30"/>
    </row>
    <row r="1438" spans="1:6" ht="13.5">
      <c r="A1438" s="227" t="s">
        <v>1693</v>
      </c>
      <c r="B1438" s="232" t="s">
        <v>1694</v>
      </c>
      <c r="C1438" s="238" t="s">
        <v>212</v>
      </c>
      <c r="D1438" s="227">
        <v>6500</v>
      </c>
      <c r="E1438" s="240"/>
      <c r="F1438" s="30"/>
    </row>
    <row r="1439" spans="1:6" ht="13.5">
      <c r="A1439" s="227" t="s">
        <v>1695</v>
      </c>
      <c r="B1439" s="232" t="s">
        <v>1696</v>
      </c>
      <c r="C1439" s="238" t="s">
        <v>212</v>
      </c>
      <c r="D1439" s="227">
        <v>7000</v>
      </c>
      <c r="E1439" s="240"/>
      <c r="F1439" s="30"/>
    </row>
    <row r="1440" spans="1:6" ht="13.5">
      <c r="A1440" s="227" t="s">
        <v>1697</v>
      </c>
      <c r="B1440" s="232" t="s">
        <v>1698</v>
      </c>
      <c r="C1440" s="238" t="s">
        <v>212</v>
      </c>
      <c r="D1440" s="227">
        <v>7500</v>
      </c>
      <c r="E1440" s="240"/>
      <c r="F1440" s="30"/>
    </row>
    <row r="1441" spans="1:6" ht="13.5">
      <c r="A1441" s="227" t="s">
        <v>1699</v>
      </c>
      <c r="B1441" s="232" t="s">
        <v>1700</v>
      </c>
      <c r="C1441" s="238" t="s">
        <v>212</v>
      </c>
      <c r="D1441" s="227">
        <v>8000</v>
      </c>
      <c r="E1441" s="240"/>
      <c r="F1441" s="30"/>
    </row>
    <row r="1442" spans="1:6" ht="13.5">
      <c r="A1442" s="227" t="s">
        <v>1701</v>
      </c>
      <c r="B1442" s="232" t="s">
        <v>1702</v>
      </c>
      <c r="C1442" s="238" t="s">
        <v>212</v>
      </c>
      <c r="D1442" s="227">
        <v>8500</v>
      </c>
      <c r="E1442" s="240"/>
      <c r="F1442" s="30"/>
    </row>
    <row r="1443" spans="1:6" ht="13.5">
      <c r="A1443" s="227" t="s">
        <v>1703</v>
      </c>
      <c r="B1443" s="232" t="s">
        <v>1704</v>
      </c>
      <c r="C1443" s="238" t="s">
        <v>212</v>
      </c>
      <c r="D1443" s="227">
        <v>9000</v>
      </c>
      <c r="E1443" s="240"/>
      <c r="F1443" s="30"/>
    </row>
    <row r="1444" spans="1:6" ht="27">
      <c r="A1444" s="227">
        <v>776</v>
      </c>
      <c r="B1444" s="232" t="s">
        <v>1705</v>
      </c>
      <c r="C1444" s="238"/>
      <c r="D1444" s="227"/>
      <c r="E1444" s="240"/>
      <c r="F1444" s="30"/>
    </row>
    <row r="1445" spans="1:6" ht="13.5">
      <c r="A1445" s="227" t="s">
        <v>1706</v>
      </c>
      <c r="B1445" s="232" t="s">
        <v>1684</v>
      </c>
      <c r="C1445" s="238" t="s">
        <v>212</v>
      </c>
      <c r="D1445" s="227">
        <v>8000</v>
      </c>
      <c r="E1445" s="240"/>
      <c r="F1445" s="30"/>
    </row>
    <row r="1446" spans="1:6" ht="13.5">
      <c r="A1446" s="227" t="s">
        <v>1707</v>
      </c>
      <c r="B1446" s="232" t="s">
        <v>1686</v>
      </c>
      <c r="C1446" s="238" t="s">
        <v>212</v>
      </c>
      <c r="D1446" s="227">
        <v>8500</v>
      </c>
      <c r="E1446" s="240"/>
      <c r="F1446" s="30"/>
    </row>
    <row r="1447" spans="1:6" ht="13.5">
      <c r="A1447" s="227" t="s">
        <v>1708</v>
      </c>
      <c r="B1447" s="232" t="s">
        <v>1688</v>
      </c>
      <c r="C1447" s="238" t="s">
        <v>212</v>
      </c>
      <c r="D1447" s="227">
        <v>9000</v>
      </c>
      <c r="E1447" s="240"/>
      <c r="F1447" s="30"/>
    </row>
    <row r="1448" spans="1:6" ht="13.5">
      <c r="A1448" s="227" t="s">
        <v>1709</v>
      </c>
      <c r="B1448" s="232" t="s">
        <v>1690</v>
      </c>
      <c r="C1448" s="238" t="s">
        <v>212</v>
      </c>
      <c r="D1448" s="227">
        <v>9500</v>
      </c>
      <c r="E1448" s="240"/>
      <c r="F1448" s="30"/>
    </row>
    <row r="1449" spans="1:6" ht="13.5">
      <c r="A1449" s="227" t="s">
        <v>1710</v>
      </c>
      <c r="B1449" s="232" t="s">
        <v>1692</v>
      </c>
      <c r="C1449" s="238" t="s">
        <v>212</v>
      </c>
      <c r="D1449" s="227">
        <v>10000</v>
      </c>
      <c r="E1449" s="240"/>
      <c r="F1449" s="30"/>
    </row>
    <row r="1450" spans="1:6" ht="13.5">
      <c r="A1450" s="227" t="s">
        <v>1711</v>
      </c>
      <c r="B1450" s="232" t="s">
        <v>1694</v>
      </c>
      <c r="C1450" s="238" t="s">
        <v>212</v>
      </c>
      <c r="D1450" s="227">
        <v>10500</v>
      </c>
      <c r="E1450" s="240"/>
      <c r="F1450" s="30"/>
    </row>
    <row r="1451" spans="1:6" ht="13.5">
      <c r="A1451" s="227" t="s">
        <v>1712</v>
      </c>
      <c r="B1451" s="232" t="s">
        <v>1696</v>
      </c>
      <c r="C1451" s="238" t="s">
        <v>212</v>
      </c>
      <c r="D1451" s="227">
        <v>11000</v>
      </c>
      <c r="E1451" s="240"/>
      <c r="F1451" s="30"/>
    </row>
    <row r="1452" spans="1:6" ht="13.5">
      <c r="A1452" s="227" t="s">
        <v>1713</v>
      </c>
      <c r="B1452" s="232" t="s">
        <v>1698</v>
      </c>
      <c r="C1452" s="238" t="s">
        <v>212</v>
      </c>
      <c r="D1452" s="227">
        <v>11500</v>
      </c>
      <c r="E1452" s="240"/>
      <c r="F1452" s="30"/>
    </row>
    <row r="1453" spans="1:6" ht="13.5">
      <c r="A1453" s="227" t="s">
        <v>1714</v>
      </c>
      <c r="B1453" s="232" t="s">
        <v>1700</v>
      </c>
      <c r="C1453" s="238" t="s">
        <v>212</v>
      </c>
      <c r="D1453" s="227">
        <v>12000</v>
      </c>
      <c r="E1453" s="240"/>
      <c r="F1453" s="30"/>
    </row>
    <row r="1454" spans="1:6" ht="13.5">
      <c r="A1454" s="227" t="s">
        <v>1715</v>
      </c>
      <c r="B1454" s="232" t="s">
        <v>1702</v>
      </c>
      <c r="C1454" s="238" t="s">
        <v>212</v>
      </c>
      <c r="D1454" s="227">
        <v>12500</v>
      </c>
      <c r="E1454" s="240"/>
      <c r="F1454" s="30"/>
    </row>
    <row r="1455" spans="1:6" ht="13.5">
      <c r="A1455" s="227" t="s">
        <v>1716</v>
      </c>
      <c r="B1455" s="232" t="s">
        <v>1704</v>
      </c>
      <c r="C1455" s="238" t="s">
        <v>212</v>
      </c>
      <c r="D1455" s="227">
        <v>13000</v>
      </c>
      <c r="E1455" s="240"/>
      <c r="F1455" s="30"/>
    </row>
    <row r="1456" spans="1:6" ht="13.5">
      <c r="A1456" s="227">
        <v>777</v>
      </c>
      <c r="B1456" s="232" t="s">
        <v>1717</v>
      </c>
      <c r="C1456" s="238"/>
      <c r="D1456" s="227"/>
      <c r="E1456" s="240"/>
      <c r="F1456" s="30"/>
    </row>
    <row r="1457" spans="1:6" ht="27">
      <c r="A1457" s="227" t="s">
        <v>1718</v>
      </c>
      <c r="B1457" s="232" t="s">
        <v>1719</v>
      </c>
      <c r="C1457" s="227" t="s">
        <v>1720</v>
      </c>
      <c r="D1457" s="227">
        <v>24000</v>
      </c>
      <c r="E1457" s="240"/>
      <c r="F1457" s="30"/>
    </row>
    <row r="1458" spans="1:6" ht="27">
      <c r="A1458" s="227" t="s">
        <v>1721</v>
      </c>
      <c r="B1458" s="232" t="s">
        <v>1722</v>
      </c>
      <c r="C1458" s="227" t="s">
        <v>1720</v>
      </c>
      <c r="D1458" s="227">
        <v>12000</v>
      </c>
      <c r="E1458" s="240"/>
      <c r="F1458" s="30"/>
    </row>
    <row r="1459" spans="1:6" ht="27">
      <c r="A1459" s="227" t="s">
        <v>1723</v>
      </c>
      <c r="B1459" s="232" t="s">
        <v>1724</v>
      </c>
      <c r="C1459" s="227" t="s">
        <v>1720</v>
      </c>
      <c r="D1459" s="227">
        <v>22000</v>
      </c>
      <c r="E1459" s="240"/>
      <c r="F1459" s="30"/>
    </row>
    <row r="1460" spans="1:6" ht="13.5">
      <c r="A1460" s="278" t="s">
        <v>1725</v>
      </c>
      <c r="B1460" s="232" t="s">
        <v>1726</v>
      </c>
      <c r="C1460" s="278" t="s">
        <v>1720</v>
      </c>
      <c r="D1460" s="278">
        <v>35000</v>
      </c>
      <c r="E1460" s="240"/>
      <c r="F1460" s="30"/>
    </row>
    <row r="1461" spans="1:6" ht="13.5">
      <c r="A1461" s="278"/>
      <c r="B1461" s="232" t="s">
        <v>1727</v>
      </c>
      <c r="C1461" s="278"/>
      <c r="D1461" s="278"/>
      <c r="E1461" s="240"/>
      <c r="F1461" s="30"/>
    </row>
    <row r="1462" spans="1:6" ht="13.5">
      <c r="A1462" s="227" t="s">
        <v>1728</v>
      </c>
      <c r="B1462" s="232" t="s">
        <v>1729</v>
      </c>
      <c r="C1462" s="227" t="s">
        <v>1720</v>
      </c>
      <c r="D1462" s="234">
        <v>12000</v>
      </c>
      <c r="E1462" s="240"/>
      <c r="F1462" s="30"/>
    </row>
    <row r="1463" spans="1:6" ht="13.5">
      <c r="A1463" s="227">
        <v>778</v>
      </c>
      <c r="B1463" s="232" t="s">
        <v>1730</v>
      </c>
      <c r="C1463" s="238"/>
      <c r="D1463" s="227"/>
      <c r="E1463" s="240"/>
      <c r="F1463" s="30"/>
    </row>
    <row r="1464" spans="1:6" ht="13.5">
      <c r="A1464" s="227" t="s">
        <v>1731</v>
      </c>
      <c r="B1464" s="232" t="s">
        <v>1732</v>
      </c>
      <c r="C1464" s="238" t="s">
        <v>212</v>
      </c>
      <c r="D1464" s="227">
        <v>5000</v>
      </c>
      <c r="E1464" s="240"/>
      <c r="F1464" s="30"/>
    </row>
    <row r="1465" spans="1:6" ht="13.5">
      <c r="A1465" s="227" t="s">
        <v>1733</v>
      </c>
      <c r="B1465" s="232" t="s">
        <v>1734</v>
      </c>
      <c r="C1465" s="238" t="s">
        <v>212</v>
      </c>
      <c r="D1465" s="227">
        <v>4800</v>
      </c>
      <c r="E1465" s="240"/>
      <c r="F1465" s="30"/>
    </row>
    <row r="1466" spans="1:6" ht="13.5">
      <c r="A1466" s="227" t="s">
        <v>1735</v>
      </c>
      <c r="B1466" s="232" t="s">
        <v>1736</v>
      </c>
      <c r="C1466" s="227" t="s">
        <v>1720</v>
      </c>
      <c r="D1466" s="227">
        <v>2000</v>
      </c>
      <c r="E1466" s="240"/>
      <c r="F1466" s="30"/>
    </row>
    <row r="1467" spans="1:6" ht="13.5">
      <c r="A1467" s="227" t="s">
        <v>1737</v>
      </c>
      <c r="B1467" s="232" t="s">
        <v>1738</v>
      </c>
      <c r="C1467" s="227" t="s">
        <v>1720</v>
      </c>
      <c r="D1467" s="227">
        <v>5800</v>
      </c>
      <c r="E1467" s="240"/>
      <c r="F1467" s="30"/>
    </row>
    <row r="1468" spans="1:6" ht="27">
      <c r="A1468" s="227" t="s">
        <v>1739</v>
      </c>
      <c r="B1468" s="232" t="s">
        <v>1740</v>
      </c>
      <c r="C1468" s="238" t="s">
        <v>212</v>
      </c>
      <c r="D1468" s="227">
        <v>1050</v>
      </c>
      <c r="E1468" s="240"/>
      <c r="F1468" s="30"/>
    </row>
    <row r="1469" spans="1:6" ht="27">
      <c r="A1469" s="227" t="s">
        <v>1741</v>
      </c>
      <c r="B1469" s="232" t="s">
        <v>1742</v>
      </c>
      <c r="C1469" s="238" t="s">
        <v>212</v>
      </c>
      <c r="D1469" s="227">
        <v>1420</v>
      </c>
      <c r="E1469" s="240"/>
      <c r="F1469" s="30"/>
    </row>
    <row r="1470" spans="1:6" ht="27">
      <c r="A1470" s="227" t="s">
        <v>1743</v>
      </c>
      <c r="B1470" s="232" t="s">
        <v>1744</v>
      </c>
      <c r="C1470" s="238" t="s">
        <v>212</v>
      </c>
      <c r="D1470" s="227">
        <v>1420</v>
      </c>
      <c r="E1470" s="240"/>
      <c r="F1470" s="30"/>
    </row>
    <row r="1471" spans="1:6" ht="13.5">
      <c r="A1471" s="227" t="s">
        <v>1745</v>
      </c>
      <c r="B1471" s="232" t="s">
        <v>1746</v>
      </c>
      <c r="C1471" s="227" t="s">
        <v>1720</v>
      </c>
      <c r="D1471" s="227">
        <v>1170</v>
      </c>
      <c r="E1471" s="240"/>
      <c r="F1471" s="30"/>
    </row>
    <row r="1472" spans="1:6" ht="13.5">
      <c r="A1472" s="227" t="s">
        <v>1747</v>
      </c>
      <c r="B1472" s="232" t="s">
        <v>1748</v>
      </c>
      <c r="C1472" s="227" t="s">
        <v>1720</v>
      </c>
      <c r="D1472" s="227">
        <v>970</v>
      </c>
      <c r="E1472" s="240"/>
      <c r="F1472" s="30"/>
    </row>
    <row r="1473" spans="1:6" ht="27">
      <c r="A1473" s="227" t="s">
        <v>1749</v>
      </c>
      <c r="B1473" s="232" t="s">
        <v>1750</v>
      </c>
      <c r="C1473" s="227" t="s">
        <v>212</v>
      </c>
      <c r="D1473" s="227">
        <v>1100</v>
      </c>
      <c r="E1473" s="240"/>
      <c r="F1473" s="30"/>
    </row>
    <row r="1474" spans="1:6" ht="40.5">
      <c r="A1474" s="227" t="s">
        <v>1751</v>
      </c>
      <c r="B1474" s="232" t="s">
        <v>1752</v>
      </c>
      <c r="C1474" s="227" t="s">
        <v>1720</v>
      </c>
      <c r="D1474" s="227">
        <v>2550</v>
      </c>
      <c r="E1474" s="240"/>
      <c r="F1474" s="30"/>
    </row>
    <row r="1475" spans="1:6" ht="27">
      <c r="A1475" s="227" t="s">
        <v>1753</v>
      </c>
      <c r="B1475" s="232" t="s">
        <v>1754</v>
      </c>
      <c r="C1475" s="227" t="s">
        <v>212</v>
      </c>
      <c r="D1475" s="227">
        <v>650</v>
      </c>
      <c r="E1475" s="240"/>
      <c r="F1475" s="30"/>
    </row>
    <row r="1476" spans="1:6" ht="40.5">
      <c r="A1476" s="227" t="s">
        <v>1755</v>
      </c>
      <c r="B1476" s="232" t="s">
        <v>1756</v>
      </c>
      <c r="C1476" s="227" t="s">
        <v>212</v>
      </c>
      <c r="D1476" s="227">
        <v>1500</v>
      </c>
      <c r="E1476" s="240"/>
      <c r="F1476" s="30"/>
    </row>
    <row r="1477" spans="1:6" ht="13.5">
      <c r="A1477" s="227" t="s">
        <v>1757</v>
      </c>
      <c r="B1477" s="232" t="s">
        <v>1758</v>
      </c>
      <c r="C1477" s="227" t="s">
        <v>1720</v>
      </c>
      <c r="D1477" s="227">
        <v>5300</v>
      </c>
      <c r="E1477" s="240"/>
      <c r="F1477" s="30"/>
    </row>
    <row r="1478" spans="1:6" ht="13.5">
      <c r="A1478" s="227" t="s">
        <v>1759</v>
      </c>
      <c r="B1478" s="232" t="s">
        <v>1760</v>
      </c>
      <c r="C1478" s="227" t="s">
        <v>212</v>
      </c>
      <c r="D1478" s="227">
        <v>6900</v>
      </c>
      <c r="E1478" s="240"/>
      <c r="F1478" s="30"/>
    </row>
    <row r="1479" spans="1:6" ht="40.5">
      <c r="A1479" s="227" t="s">
        <v>1761</v>
      </c>
      <c r="B1479" s="232" t="s">
        <v>1762</v>
      </c>
      <c r="C1479" s="227" t="s">
        <v>212</v>
      </c>
      <c r="D1479" s="227">
        <v>2620</v>
      </c>
      <c r="E1479" s="240"/>
      <c r="F1479" s="30"/>
    </row>
    <row r="1480" spans="1:6" ht="13.5">
      <c r="A1480" s="227" t="s">
        <v>1763</v>
      </c>
      <c r="B1480" s="232" t="s">
        <v>1764</v>
      </c>
      <c r="C1480" s="227" t="s">
        <v>212</v>
      </c>
      <c r="D1480" s="227">
        <v>500</v>
      </c>
      <c r="E1480" s="240"/>
      <c r="F1480" s="30"/>
    </row>
    <row r="1481" spans="1:6" ht="13.5">
      <c r="A1481" s="227" t="s">
        <v>1765</v>
      </c>
      <c r="B1481" s="232" t="s">
        <v>1766</v>
      </c>
      <c r="C1481" s="227" t="s">
        <v>212</v>
      </c>
      <c r="D1481" s="227">
        <v>440</v>
      </c>
      <c r="E1481" s="240"/>
      <c r="F1481" s="30"/>
    </row>
    <row r="1482" spans="1:6" ht="13.5">
      <c r="A1482" s="227" t="s">
        <v>1767</v>
      </c>
      <c r="B1482" s="232" t="s">
        <v>1768</v>
      </c>
      <c r="C1482" s="227" t="s">
        <v>1720</v>
      </c>
      <c r="D1482" s="227">
        <v>980</v>
      </c>
      <c r="E1482" s="240"/>
      <c r="F1482" s="30"/>
    </row>
    <row r="1483" spans="1:6" ht="13.5">
      <c r="A1483" s="227" t="s">
        <v>1769</v>
      </c>
      <c r="B1483" s="232" t="s">
        <v>1770</v>
      </c>
      <c r="C1483" s="227" t="s">
        <v>212</v>
      </c>
      <c r="D1483" s="227">
        <v>28500</v>
      </c>
      <c r="E1483" s="240"/>
      <c r="F1483" s="30"/>
    </row>
    <row r="1484" spans="1:6" ht="13.5">
      <c r="A1484" s="227" t="s">
        <v>1771</v>
      </c>
      <c r="B1484" s="232" t="s">
        <v>1772</v>
      </c>
      <c r="C1484" s="227" t="s">
        <v>1720</v>
      </c>
      <c r="D1484" s="227">
        <v>36000</v>
      </c>
      <c r="E1484" s="240"/>
      <c r="F1484" s="30"/>
    </row>
    <row r="1485" spans="1:6" ht="27">
      <c r="A1485" s="227" t="s">
        <v>1773</v>
      </c>
      <c r="B1485" s="232" t="s">
        <v>1774</v>
      </c>
      <c r="C1485" s="227" t="s">
        <v>1720</v>
      </c>
      <c r="D1485" s="227">
        <v>27000</v>
      </c>
      <c r="E1485" s="240"/>
      <c r="F1485" s="30"/>
    </row>
    <row r="1486" spans="1:6" ht="13.5">
      <c r="A1486" s="227">
        <v>779</v>
      </c>
      <c r="B1486" s="232" t="s">
        <v>1775</v>
      </c>
      <c r="C1486" s="227"/>
      <c r="D1486" s="227"/>
      <c r="E1486" s="240"/>
      <c r="F1486" s="30"/>
    </row>
    <row r="1487" spans="1:6" ht="13.5">
      <c r="A1487" s="227" t="s">
        <v>1776</v>
      </c>
      <c r="B1487" s="232" t="s">
        <v>1777</v>
      </c>
      <c r="C1487" s="238" t="s">
        <v>1720</v>
      </c>
      <c r="D1487" s="227">
        <v>11000</v>
      </c>
      <c r="E1487" s="240"/>
      <c r="F1487" s="30"/>
    </row>
    <row r="1488" spans="1:6" ht="13.5">
      <c r="A1488" s="227" t="s">
        <v>1778</v>
      </c>
      <c r="B1488" s="232" t="s">
        <v>1779</v>
      </c>
      <c r="C1488" s="238" t="s">
        <v>1720</v>
      </c>
      <c r="D1488" s="227">
        <v>21000</v>
      </c>
      <c r="E1488" s="240"/>
      <c r="F1488" s="30"/>
    </row>
    <row r="1489" spans="1:6" ht="13.5">
      <c r="A1489" s="227" t="s">
        <v>1780</v>
      </c>
      <c r="B1489" s="232" t="s">
        <v>1781</v>
      </c>
      <c r="C1489" s="238" t="s">
        <v>1720</v>
      </c>
      <c r="D1489" s="227">
        <v>15000</v>
      </c>
      <c r="E1489" s="240"/>
      <c r="F1489" s="30"/>
    </row>
    <row r="1490" spans="1:6" ht="13.5">
      <c r="A1490" s="227" t="s">
        <v>1782</v>
      </c>
      <c r="B1490" s="232" t="s">
        <v>1783</v>
      </c>
      <c r="C1490" s="238" t="s">
        <v>1720</v>
      </c>
      <c r="D1490" s="227">
        <v>8000</v>
      </c>
      <c r="E1490" s="240"/>
      <c r="F1490" s="30"/>
    </row>
    <row r="1491" spans="1:6" ht="13.5">
      <c r="A1491" s="227" t="s">
        <v>1784</v>
      </c>
      <c r="B1491" s="232" t="s">
        <v>1785</v>
      </c>
      <c r="C1491" s="238" t="s">
        <v>1720</v>
      </c>
      <c r="D1491" s="227">
        <v>19000</v>
      </c>
      <c r="E1491" s="240"/>
      <c r="F1491" s="30"/>
    </row>
    <row r="1492" spans="1:6" ht="27">
      <c r="A1492" s="227" t="s">
        <v>1786</v>
      </c>
      <c r="B1492" s="232" t="s">
        <v>1787</v>
      </c>
      <c r="C1492" s="238" t="s">
        <v>1720</v>
      </c>
      <c r="D1492" s="227">
        <v>2800</v>
      </c>
      <c r="E1492" s="240"/>
      <c r="F1492" s="30"/>
    </row>
    <row r="1493" spans="1:6" ht="13.5">
      <c r="A1493" s="227" t="s">
        <v>1788</v>
      </c>
      <c r="B1493" s="232" t="s">
        <v>1789</v>
      </c>
      <c r="C1493" s="238" t="s">
        <v>1720</v>
      </c>
      <c r="D1493" s="227">
        <v>3500</v>
      </c>
      <c r="E1493" s="240"/>
      <c r="F1493" s="30"/>
    </row>
    <row r="1494" spans="1:6" ht="27">
      <c r="A1494" s="227" t="s">
        <v>1790</v>
      </c>
      <c r="B1494" s="232" t="s">
        <v>1791</v>
      </c>
      <c r="C1494" s="238" t="s">
        <v>1720</v>
      </c>
      <c r="D1494" s="227">
        <v>2000</v>
      </c>
      <c r="E1494" s="240"/>
      <c r="F1494" s="30"/>
    </row>
    <row r="1495" spans="1:6" ht="13.5">
      <c r="A1495" s="227">
        <v>780</v>
      </c>
      <c r="B1495" s="232" t="s">
        <v>1792</v>
      </c>
      <c r="C1495" s="238"/>
      <c r="D1495" s="227"/>
      <c r="E1495" s="240"/>
      <c r="F1495" s="30"/>
    </row>
    <row r="1496" spans="1:6" ht="27">
      <c r="A1496" s="227" t="s">
        <v>1793</v>
      </c>
      <c r="B1496" s="232" t="s">
        <v>1794</v>
      </c>
      <c r="C1496" s="238" t="s">
        <v>1720</v>
      </c>
      <c r="D1496" s="227">
        <v>1200</v>
      </c>
      <c r="E1496" s="240"/>
      <c r="F1496" s="30"/>
    </row>
    <row r="1497" spans="1:6" ht="27">
      <c r="A1497" s="227" t="s">
        <v>1795</v>
      </c>
      <c r="B1497" s="232" t="s">
        <v>1796</v>
      </c>
      <c r="C1497" s="238" t="s">
        <v>1720</v>
      </c>
      <c r="D1497" s="227">
        <v>1500</v>
      </c>
      <c r="E1497" s="240"/>
      <c r="F1497" s="30"/>
    </row>
    <row r="1498" spans="1:6" ht="40.5">
      <c r="A1498" s="227" t="s">
        <v>1797</v>
      </c>
      <c r="B1498" s="232" t="s">
        <v>1798</v>
      </c>
      <c r="C1498" s="238" t="s">
        <v>1720</v>
      </c>
      <c r="D1498" s="227">
        <v>2000</v>
      </c>
      <c r="E1498" s="240"/>
      <c r="F1498" s="30"/>
    </row>
    <row r="1499" spans="1:6" ht="13.5">
      <c r="A1499" s="227" t="s">
        <v>1799</v>
      </c>
      <c r="B1499" s="232" t="s">
        <v>1800</v>
      </c>
      <c r="C1499" s="227" t="s">
        <v>212</v>
      </c>
      <c r="D1499" s="227">
        <v>250</v>
      </c>
      <c r="E1499" s="240"/>
      <c r="F1499" s="30"/>
    </row>
    <row r="1500" spans="1:6" ht="13.5">
      <c r="A1500" s="227" t="s">
        <v>1801</v>
      </c>
      <c r="B1500" s="232" t="s">
        <v>1802</v>
      </c>
      <c r="C1500" s="238" t="s">
        <v>1720</v>
      </c>
      <c r="D1500" s="227">
        <v>2000</v>
      </c>
      <c r="E1500" s="240"/>
      <c r="F1500" s="30"/>
    </row>
    <row r="1501" spans="1:6" ht="27">
      <c r="A1501" s="227" t="s">
        <v>1803</v>
      </c>
      <c r="B1501" s="232" t="s">
        <v>1804</v>
      </c>
      <c r="C1501" s="238" t="s">
        <v>1720</v>
      </c>
      <c r="D1501" s="227">
        <v>3300</v>
      </c>
      <c r="E1501" s="240"/>
      <c r="F1501" s="30"/>
    </row>
    <row r="1502" spans="1:6" ht="13.5">
      <c r="A1502" s="227" t="s">
        <v>1805</v>
      </c>
      <c r="B1502" s="232" t="s">
        <v>1806</v>
      </c>
      <c r="C1502" s="238" t="s">
        <v>1720</v>
      </c>
      <c r="D1502" s="227">
        <v>3350</v>
      </c>
      <c r="E1502" s="240"/>
      <c r="F1502" s="30"/>
    </row>
    <row r="1503" spans="1:6" ht="13.5">
      <c r="A1503" s="227" t="s">
        <v>1807</v>
      </c>
      <c r="B1503" s="232" t="s">
        <v>1808</v>
      </c>
      <c r="C1503" s="238" t="s">
        <v>1720</v>
      </c>
      <c r="D1503" s="227">
        <v>3700</v>
      </c>
      <c r="E1503" s="240"/>
      <c r="F1503" s="30"/>
    </row>
    <row r="1504" spans="1:6" ht="13.5">
      <c r="A1504" s="227" t="s">
        <v>1809</v>
      </c>
      <c r="B1504" s="232" t="s">
        <v>1810</v>
      </c>
      <c r="C1504" s="238" t="s">
        <v>1720</v>
      </c>
      <c r="D1504" s="227">
        <v>3680</v>
      </c>
      <c r="E1504" s="240"/>
      <c r="F1504" s="30"/>
    </row>
    <row r="1505" spans="1:6" ht="40.5">
      <c r="A1505" s="227" t="s">
        <v>1811</v>
      </c>
      <c r="B1505" s="232" t="s">
        <v>1812</v>
      </c>
      <c r="C1505" s="227" t="s">
        <v>212</v>
      </c>
      <c r="D1505" s="227">
        <v>4850</v>
      </c>
      <c r="E1505" s="240"/>
      <c r="F1505" s="30"/>
    </row>
    <row r="1506" spans="1:6" ht="40.5">
      <c r="A1506" s="227" t="s">
        <v>1813</v>
      </c>
      <c r="B1506" s="232" t="s">
        <v>1814</v>
      </c>
      <c r="C1506" s="227" t="s">
        <v>212</v>
      </c>
      <c r="D1506" s="227">
        <v>350</v>
      </c>
      <c r="E1506" s="240"/>
      <c r="F1506" s="30"/>
    </row>
    <row r="1507" spans="1:6" ht="13.5">
      <c r="A1507" s="298" t="s">
        <v>1815</v>
      </c>
      <c r="B1507" s="299" t="s">
        <v>1816</v>
      </c>
      <c r="C1507" s="298" t="s">
        <v>212</v>
      </c>
      <c r="D1507" s="298">
        <v>4300</v>
      </c>
      <c r="E1507" s="240"/>
      <c r="F1507" s="30"/>
    </row>
    <row r="1508" spans="1:6" ht="13.5">
      <c r="A1508" s="298"/>
      <c r="B1508" s="299"/>
      <c r="C1508" s="298"/>
      <c r="D1508" s="298"/>
      <c r="E1508" s="240"/>
      <c r="F1508" s="30"/>
    </row>
    <row r="1509" spans="1:6" ht="13.5">
      <c r="A1509" s="227" t="s">
        <v>1817</v>
      </c>
      <c r="B1509" s="232" t="s">
        <v>1818</v>
      </c>
      <c r="C1509" s="227" t="s">
        <v>1720</v>
      </c>
      <c r="D1509" s="227">
        <v>800</v>
      </c>
      <c r="E1509" s="240"/>
      <c r="F1509" s="30"/>
    </row>
    <row r="1510" spans="1:6" ht="40.5">
      <c r="A1510" s="227" t="s">
        <v>1819</v>
      </c>
      <c r="B1510" s="232" t="s">
        <v>1820</v>
      </c>
      <c r="C1510" s="227" t="s">
        <v>1720</v>
      </c>
      <c r="D1510" s="227">
        <v>7800</v>
      </c>
      <c r="E1510" s="240"/>
      <c r="F1510" s="30"/>
    </row>
    <row r="1511" spans="1:6" ht="27">
      <c r="A1511" s="227" t="s">
        <v>1821</v>
      </c>
      <c r="B1511" s="232" t="s">
        <v>1822</v>
      </c>
      <c r="C1511" s="227" t="s">
        <v>1720</v>
      </c>
      <c r="D1511" s="227">
        <v>8800</v>
      </c>
      <c r="E1511" s="240"/>
      <c r="F1511" s="30"/>
    </row>
    <row r="1512" spans="1:6" ht="40.5">
      <c r="A1512" s="227" t="s">
        <v>1823</v>
      </c>
      <c r="B1512" s="232" t="s">
        <v>1824</v>
      </c>
      <c r="C1512" s="227" t="s">
        <v>1720</v>
      </c>
      <c r="D1512" s="227">
        <v>23000</v>
      </c>
      <c r="E1512" s="240"/>
      <c r="F1512" s="30"/>
    </row>
    <row r="1513" spans="1:6" ht="40.5">
      <c r="A1513" s="227" t="s">
        <v>1825</v>
      </c>
      <c r="B1513" s="232" t="s">
        <v>1826</v>
      </c>
      <c r="C1513" s="227" t="s">
        <v>1720</v>
      </c>
      <c r="D1513" s="227">
        <v>750</v>
      </c>
      <c r="E1513" s="240"/>
      <c r="F1513" s="30"/>
    </row>
    <row r="1514" spans="1:6" ht="13.5">
      <c r="A1514" s="227" t="s">
        <v>1827</v>
      </c>
      <c r="B1514" s="232" t="s">
        <v>1828</v>
      </c>
      <c r="C1514" s="227" t="s">
        <v>1720</v>
      </c>
      <c r="D1514" s="227">
        <v>4000</v>
      </c>
      <c r="E1514" s="240"/>
      <c r="F1514" s="30"/>
    </row>
    <row r="1515" spans="1:6" ht="27">
      <c r="A1515" s="227" t="s">
        <v>1829</v>
      </c>
      <c r="B1515" s="232" t="s">
        <v>1830</v>
      </c>
      <c r="C1515" s="227" t="s">
        <v>1720</v>
      </c>
      <c r="D1515" s="227">
        <v>1550</v>
      </c>
      <c r="E1515" s="240"/>
      <c r="F1515" s="30"/>
    </row>
    <row r="1516" spans="1:6" ht="13.5">
      <c r="A1516" s="227" t="s">
        <v>1831</v>
      </c>
      <c r="B1516" s="232" t="s">
        <v>1832</v>
      </c>
      <c r="C1516" s="227" t="s">
        <v>1720</v>
      </c>
      <c r="D1516" s="227">
        <v>1470</v>
      </c>
      <c r="E1516" s="240"/>
      <c r="F1516" s="30"/>
    </row>
    <row r="1517" spans="1:6" ht="13.5">
      <c r="A1517" s="227" t="s">
        <v>1833</v>
      </c>
      <c r="B1517" s="232" t="s">
        <v>1834</v>
      </c>
      <c r="C1517" s="227" t="s">
        <v>1720</v>
      </c>
      <c r="D1517" s="227">
        <v>1000</v>
      </c>
      <c r="E1517" s="240"/>
      <c r="F1517" s="30"/>
    </row>
    <row r="1518" spans="1:6" ht="15" customHeight="1">
      <c r="A1518" s="227"/>
      <c r="B1518" s="270" t="s">
        <v>1835</v>
      </c>
      <c r="C1518" s="268"/>
      <c r="D1518" s="278"/>
      <c r="E1518" s="240"/>
      <c r="F1518" s="269"/>
    </row>
    <row r="1519" spans="1:6" ht="15.75" customHeight="1">
      <c r="A1519" s="227">
        <v>781</v>
      </c>
      <c r="B1519" s="270"/>
      <c r="C1519" s="268"/>
      <c r="D1519" s="278"/>
      <c r="E1519" s="240"/>
      <c r="F1519" s="269"/>
    </row>
    <row r="1520" spans="1:6" ht="40.5">
      <c r="A1520" s="227" t="s">
        <v>1836</v>
      </c>
      <c r="B1520" s="232" t="s">
        <v>1837</v>
      </c>
      <c r="C1520" s="227" t="s">
        <v>1720</v>
      </c>
      <c r="D1520" s="227">
        <v>6000</v>
      </c>
      <c r="E1520" s="240"/>
      <c r="F1520" s="30"/>
    </row>
    <row r="1521" spans="1:6" ht="40.5">
      <c r="A1521" s="227" t="s">
        <v>1838</v>
      </c>
      <c r="B1521" s="232" t="s">
        <v>1839</v>
      </c>
      <c r="C1521" s="227" t="s">
        <v>1720</v>
      </c>
      <c r="D1521" s="227">
        <v>7000</v>
      </c>
      <c r="E1521" s="240"/>
      <c r="F1521" s="30"/>
    </row>
    <row r="1522" spans="1:6" ht="27">
      <c r="A1522" s="227" t="s">
        <v>1840</v>
      </c>
      <c r="B1522" s="232" t="s">
        <v>1841</v>
      </c>
      <c r="C1522" s="238" t="s">
        <v>212</v>
      </c>
      <c r="D1522" s="227">
        <v>3800</v>
      </c>
      <c r="E1522" s="240"/>
      <c r="F1522" s="30"/>
    </row>
    <row r="1523" spans="1:6" ht="13.5">
      <c r="A1523" s="227" t="s">
        <v>1842</v>
      </c>
      <c r="B1523" s="232" t="s">
        <v>1843</v>
      </c>
      <c r="C1523" s="238" t="s">
        <v>1720</v>
      </c>
      <c r="D1523" s="227">
        <v>5000</v>
      </c>
      <c r="E1523" s="240"/>
      <c r="F1523" s="30"/>
    </row>
    <row r="1524" spans="1:6" ht="40.5">
      <c r="A1524" s="227" t="s">
        <v>1844</v>
      </c>
      <c r="B1524" s="232" t="s">
        <v>1845</v>
      </c>
      <c r="C1524" s="238" t="s">
        <v>1720</v>
      </c>
      <c r="D1524" s="227">
        <v>10200</v>
      </c>
      <c r="E1524" s="240"/>
      <c r="F1524" s="30"/>
    </row>
    <row r="1525" spans="1:6" ht="40.5">
      <c r="A1525" s="227" t="s">
        <v>1846</v>
      </c>
      <c r="B1525" s="232" t="s">
        <v>1847</v>
      </c>
      <c r="C1525" s="238" t="s">
        <v>1720</v>
      </c>
      <c r="D1525" s="227">
        <v>22000</v>
      </c>
      <c r="E1525" s="240"/>
      <c r="F1525" s="30"/>
    </row>
    <row r="1526" spans="1:6" ht="40.5">
      <c r="A1526" s="227" t="s">
        <v>1848</v>
      </c>
      <c r="B1526" s="232" t="s">
        <v>1849</v>
      </c>
      <c r="C1526" s="238" t="s">
        <v>1720</v>
      </c>
      <c r="D1526" s="227">
        <v>24000</v>
      </c>
      <c r="E1526" s="240"/>
      <c r="F1526" s="30"/>
    </row>
    <row r="1527" spans="1:6" ht="13.5">
      <c r="A1527" s="227" t="s">
        <v>1850</v>
      </c>
      <c r="B1527" s="232" t="s">
        <v>1851</v>
      </c>
      <c r="C1527" s="238" t="s">
        <v>1720</v>
      </c>
      <c r="D1527" s="227">
        <v>20000</v>
      </c>
      <c r="E1527" s="240"/>
      <c r="F1527" s="30"/>
    </row>
    <row r="1528" spans="1:6" ht="40.5">
      <c r="A1528" s="227" t="s">
        <v>1852</v>
      </c>
      <c r="B1528" s="232" t="s">
        <v>1853</v>
      </c>
      <c r="C1528" s="238" t="s">
        <v>1720</v>
      </c>
      <c r="D1528" s="227">
        <v>20000</v>
      </c>
      <c r="E1528" s="240"/>
      <c r="F1528" s="30"/>
    </row>
    <row r="1529" spans="1:6" ht="40.5">
      <c r="A1529" s="227" t="s">
        <v>1854</v>
      </c>
      <c r="B1529" s="232" t="s">
        <v>1855</v>
      </c>
      <c r="C1529" s="227" t="s">
        <v>1720</v>
      </c>
      <c r="D1529" s="227">
        <v>24000</v>
      </c>
      <c r="E1529" s="240"/>
      <c r="F1529" s="30"/>
    </row>
    <row r="1530" spans="1:6" ht="27">
      <c r="A1530" s="227" t="s">
        <v>1856</v>
      </c>
      <c r="B1530" s="232" t="s">
        <v>1857</v>
      </c>
      <c r="C1530" s="238" t="s">
        <v>1720</v>
      </c>
      <c r="D1530" s="227">
        <v>6000</v>
      </c>
      <c r="E1530" s="240"/>
      <c r="F1530" s="30"/>
    </row>
    <row r="1531" spans="1:6" ht="13.5">
      <c r="A1531" s="227" t="s">
        <v>1858</v>
      </c>
      <c r="B1531" s="232" t="s">
        <v>1859</v>
      </c>
      <c r="C1531" s="238" t="s">
        <v>1720</v>
      </c>
      <c r="D1531" s="227">
        <v>8000</v>
      </c>
      <c r="E1531" s="240"/>
      <c r="F1531" s="30"/>
    </row>
    <row r="1532" spans="1:6" ht="13.5">
      <c r="A1532" s="227" t="s">
        <v>1860</v>
      </c>
      <c r="B1532" s="232" t="s">
        <v>1818</v>
      </c>
      <c r="C1532" s="238" t="s">
        <v>1720</v>
      </c>
      <c r="D1532" s="227">
        <v>10500</v>
      </c>
      <c r="E1532" s="240"/>
      <c r="F1532" s="30"/>
    </row>
    <row r="1533" spans="1:6" ht="40.5">
      <c r="A1533" s="227" t="s">
        <v>1861</v>
      </c>
      <c r="B1533" s="232" t="s">
        <v>1820</v>
      </c>
      <c r="C1533" s="227" t="s">
        <v>212</v>
      </c>
      <c r="D1533" s="227">
        <v>8850</v>
      </c>
      <c r="E1533" s="240"/>
      <c r="F1533" s="30"/>
    </row>
    <row r="1534" spans="1:6" ht="27">
      <c r="A1534" s="227" t="s">
        <v>1862</v>
      </c>
      <c r="B1534" s="232" t="s">
        <v>1822</v>
      </c>
      <c r="C1534" s="227" t="s">
        <v>1720</v>
      </c>
      <c r="D1534" s="227">
        <v>5000</v>
      </c>
      <c r="E1534" s="240"/>
      <c r="F1534" s="30"/>
    </row>
    <row r="1535" spans="1:6" ht="27">
      <c r="A1535" s="227" t="s">
        <v>1863</v>
      </c>
      <c r="B1535" s="232" t="s">
        <v>1864</v>
      </c>
      <c r="C1535" s="238" t="s">
        <v>1720</v>
      </c>
      <c r="D1535" s="227">
        <v>34000</v>
      </c>
      <c r="E1535" s="240"/>
      <c r="F1535" s="227" t="s">
        <v>1875</v>
      </c>
    </row>
    <row r="1536" spans="1:6" ht="27">
      <c r="A1536" s="227" t="s">
        <v>1865</v>
      </c>
      <c r="B1536" s="232" t="s">
        <v>1866</v>
      </c>
      <c r="C1536" s="238" t="s">
        <v>1720</v>
      </c>
      <c r="D1536" s="227">
        <v>36000</v>
      </c>
      <c r="E1536" s="240"/>
      <c r="F1536" s="227" t="s">
        <v>1875</v>
      </c>
    </row>
    <row r="1537" spans="1:6" ht="27">
      <c r="A1537" s="227" t="s">
        <v>1867</v>
      </c>
      <c r="B1537" s="232" t="s">
        <v>1868</v>
      </c>
      <c r="C1537" s="238" t="s">
        <v>1720</v>
      </c>
      <c r="D1537" s="227">
        <v>37000</v>
      </c>
      <c r="E1537" s="240"/>
      <c r="F1537" s="227" t="s">
        <v>1875</v>
      </c>
    </row>
    <row r="1538" spans="1:6" ht="27">
      <c r="A1538" s="227" t="s">
        <v>1869</v>
      </c>
      <c r="B1538" s="232" t="s">
        <v>1870</v>
      </c>
      <c r="C1538" s="238" t="s">
        <v>1720</v>
      </c>
      <c r="D1538" s="227">
        <v>38000</v>
      </c>
      <c r="E1538" s="240"/>
      <c r="F1538" s="227" t="s">
        <v>1875</v>
      </c>
    </row>
    <row r="1539" spans="1:6" ht="27">
      <c r="A1539" s="227" t="s">
        <v>1871</v>
      </c>
      <c r="B1539" s="232" t="s">
        <v>1872</v>
      </c>
      <c r="C1539" s="227" t="s">
        <v>1720</v>
      </c>
      <c r="D1539" s="227">
        <v>40000</v>
      </c>
      <c r="E1539" s="240"/>
      <c r="F1539" s="227" t="s">
        <v>1875</v>
      </c>
    </row>
    <row r="1540" spans="1:6" ht="27">
      <c r="A1540" s="227" t="s">
        <v>1873</v>
      </c>
      <c r="B1540" s="232" t="s">
        <v>1874</v>
      </c>
      <c r="C1540" s="227"/>
      <c r="D1540" s="227" t="s">
        <v>341</v>
      </c>
      <c r="E1540" s="240"/>
      <c r="F1540" s="227" t="s">
        <v>1549</v>
      </c>
    </row>
    <row r="1541" spans="1:6" ht="27">
      <c r="A1541" s="227" t="s">
        <v>1876</v>
      </c>
      <c r="B1541" s="232" t="s">
        <v>1877</v>
      </c>
      <c r="C1541" s="227" t="s">
        <v>212</v>
      </c>
      <c r="D1541" s="227">
        <v>2000</v>
      </c>
      <c r="E1541" s="240"/>
      <c r="F1541" s="30"/>
    </row>
    <row r="1542" spans="1:6" ht="27">
      <c r="A1542" s="227" t="s">
        <v>1878</v>
      </c>
      <c r="B1542" s="232" t="s">
        <v>1879</v>
      </c>
      <c r="C1542" s="227" t="s">
        <v>1720</v>
      </c>
      <c r="D1542" s="227">
        <v>3000</v>
      </c>
      <c r="E1542" s="240"/>
      <c r="F1542" s="30"/>
    </row>
    <row r="1543" spans="1:6" ht="27">
      <c r="A1543" s="227" t="s">
        <v>1880</v>
      </c>
      <c r="B1543" s="232" t="s">
        <v>1881</v>
      </c>
      <c r="C1543" s="238" t="s">
        <v>1720</v>
      </c>
      <c r="D1543" s="227">
        <v>70000</v>
      </c>
      <c r="E1543" s="240"/>
      <c r="F1543" s="30"/>
    </row>
    <row r="1544" spans="1:6" ht="27">
      <c r="A1544" s="227" t="s">
        <v>1882</v>
      </c>
      <c r="B1544" s="232" t="s">
        <v>1883</v>
      </c>
      <c r="C1544" s="238" t="s">
        <v>1720</v>
      </c>
      <c r="D1544" s="227">
        <v>45000</v>
      </c>
      <c r="E1544" s="240"/>
      <c r="F1544" s="30"/>
    </row>
    <row r="1545" spans="1:6" ht="13.5">
      <c r="A1545" s="227"/>
      <c r="B1545" s="232" t="s">
        <v>1884</v>
      </c>
      <c r="C1545" s="238"/>
      <c r="D1545" s="227"/>
      <c r="E1545" s="240"/>
      <c r="F1545" s="30"/>
    </row>
    <row r="1546" spans="1:6" ht="27">
      <c r="A1546" s="227">
        <v>782</v>
      </c>
      <c r="B1546" s="232" t="s">
        <v>1885</v>
      </c>
      <c r="C1546" s="238" t="s">
        <v>212</v>
      </c>
      <c r="D1546" s="227">
        <v>280</v>
      </c>
      <c r="E1546" s="240"/>
      <c r="F1546" s="30"/>
    </row>
    <row r="1547" spans="1:6" ht="13.5">
      <c r="A1547" s="227">
        <v>783</v>
      </c>
      <c r="B1547" s="232" t="s">
        <v>1886</v>
      </c>
      <c r="C1547" s="238" t="s">
        <v>212</v>
      </c>
      <c r="D1547" s="227">
        <v>150</v>
      </c>
      <c r="E1547" s="240"/>
      <c r="F1547" s="30"/>
    </row>
    <row r="1548" spans="1:6" ht="13.5">
      <c r="A1548" s="227">
        <v>784</v>
      </c>
      <c r="B1548" s="232" t="s">
        <v>1887</v>
      </c>
      <c r="C1548" s="238" t="s">
        <v>212</v>
      </c>
      <c r="D1548" s="227">
        <v>180</v>
      </c>
      <c r="E1548" s="240"/>
      <c r="F1548" s="30"/>
    </row>
    <row r="1549" spans="1:6" ht="13.5">
      <c r="A1549" s="227">
        <v>785</v>
      </c>
      <c r="B1549" s="232" t="s">
        <v>1888</v>
      </c>
      <c r="C1549" s="238" t="s">
        <v>212</v>
      </c>
      <c r="D1549" s="227">
        <v>200</v>
      </c>
      <c r="E1549" s="240"/>
      <c r="F1549" s="30"/>
    </row>
    <row r="1550" spans="1:6" ht="27">
      <c r="A1550" s="227" t="s">
        <v>1889</v>
      </c>
      <c r="B1550" s="232" t="s">
        <v>1890</v>
      </c>
      <c r="C1550" s="238" t="s">
        <v>212</v>
      </c>
      <c r="D1550" s="227">
        <v>150</v>
      </c>
      <c r="E1550" s="240"/>
      <c r="F1550" s="30"/>
    </row>
    <row r="1551" spans="1:6" ht="27">
      <c r="A1551" s="227" t="s">
        <v>1891</v>
      </c>
      <c r="B1551" s="232" t="s">
        <v>1892</v>
      </c>
      <c r="C1551" s="238" t="s">
        <v>212</v>
      </c>
      <c r="D1551" s="227">
        <v>450</v>
      </c>
      <c r="E1551" s="240"/>
      <c r="F1551" s="30"/>
    </row>
    <row r="1552" spans="1:6" ht="27">
      <c r="A1552" s="227" t="s">
        <v>1893</v>
      </c>
      <c r="B1552" s="232" t="s">
        <v>1894</v>
      </c>
      <c r="C1552" s="238" t="s">
        <v>212</v>
      </c>
      <c r="D1552" s="227">
        <v>780</v>
      </c>
      <c r="E1552" s="240"/>
      <c r="F1552" s="30"/>
    </row>
    <row r="1553" spans="1:6" ht="27">
      <c r="A1553" s="227">
        <v>788</v>
      </c>
      <c r="B1553" s="232" t="s">
        <v>1895</v>
      </c>
      <c r="C1553" s="238" t="s">
        <v>212</v>
      </c>
      <c r="D1553" s="227">
        <v>150</v>
      </c>
      <c r="E1553" s="240"/>
      <c r="F1553" s="30"/>
    </row>
    <row r="1554" spans="1:6" ht="27">
      <c r="A1554" s="278" t="s">
        <v>1896</v>
      </c>
      <c r="B1554" s="232" t="s">
        <v>2071</v>
      </c>
      <c r="C1554" s="268" t="s">
        <v>212</v>
      </c>
      <c r="D1554" s="278">
        <v>1600</v>
      </c>
      <c r="E1554" s="240"/>
      <c r="F1554" s="30"/>
    </row>
    <row r="1555" spans="1:6" ht="27">
      <c r="A1555" s="278"/>
      <c r="B1555" s="232" t="s">
        <v>2072</v>
      </c>
      <c r="C1555" s="268"/>
      <c r="D1555" s="278"/>
      <c r="E1555" s="240"/>
      <c r="F1555" s="30"/>
    </row>
    <row r="1556" spans="1:6" ht="27">
      <c r="A1556" s="278" t="s">
        <v>2073</v>
      </c>
      <c r="B1556" s="232" t="s">
        <v>2074</v>
      </c>
      <c r="C1556" s="268" t="s">
        <v>212</v>
      </c>
      <c r="D1556" s="278">
        <v>1890</v>
      </c>
      <c r="E1556" s="240"/>
      <c r="F1556" s="30"/>
    </row>
    <row r="1557" spans="1:6" ht="27">
      <c r="A1557" s="278"/>
      <c r="B1557" s="232" t="s">
        <v>2075</v>
      </c>
      <c r="C1557" s="268"/>
      <c r="D1557" s="278"/>
      <c r="E1557" s="240"/>
      <c r="F1557" s="30"/>
    </row>
    <row r="1558" spans="1:6" ht="27">
      <c r="A1558" s="278" t="s">
        <v>2076</v>
      </c>
      <c r="B1558" s="232" t="s">
        <v>2077</v>
      </c>
      <c r="C1558" s="268" t="s">
        <v>212</v>
      </c>
      <c r="D1558" s="278">
        <v>1750</v>
      </c>
      <c r="E1558" s="240"/>
      <c r="F1558" s="30"/>
    </row>
    <row r="1559" spans="1:6" ht="13.5">
      <c r="A1559" s="278"/>
      <c r="B1559" s="232" t="s">
        <v>2078</v>
      </c>
      <c r="C1559" s="268"/>
      <c r="D1559" s="278"/>
      <c r="E1559" s="240"/>
      <c r="F1559" s="30"/>
    </row>
    <row r="1560" spans="1:6" ht="40.5">
      <c r="A1560" s="227" t="s">
        <v>2079</v>
      </c>
      <c r="B1560" s="232" t="s">
        <v>2080</v>
      </c>
      <c r="C1560" s="238" t="s">
        <v>212</v>
      </c>
      <c r="D1560" s="227">
        <v>2900</v>
      </c>
      <c r="E1560" s="240"/>
      <c r="F1560" s="30"/>
    </row>
    <row r="1561" spans="1:6" ht="27">
      <c r="A1561" s="227" t="s">
        <v>2081</v>
      </c>
      <c r="B1561" s="232" t="s">
        <v>2082</v>
      </c>
      <c r="C1561" s="238" t="s">
        <v>212</v>
      </c>
      <c r="D1561" s="227">
        <v>1980</v>
      </c>
      <c r="E1561" s="240"/>
      <c r="F1561" s="30"/>
    </row>
    <row r="1562" spans="1:6" ht="27">
      <c r="A1562" s="227" t="s">
        <v>2083</v>
      </c>
      <c r="B1562" s="232" t="s">
        <v>2084</v>
      </c>
      <c r="C1562" s="238" t="s">
        <v>212</v>
      </c>
      <c r="D1562" s="227">
        <v>1900</v>
      </c>
      <c r="E1562" s="240"/>
      <c r="F1562" s="30"/>
    </row>
    <row r="1563" spans="1:6" ht="27">
      <c r="A1563" s="227">
        <v>790</v>
      </c>
      <c r="B1563" s="232" t="s">
        <v>2085</v>
      </c>
      <c r="C1563" s="238" t="s">
        <v>212</v>
      </c>
      <c r="D1563" s="227">
        <v>350</v>
      </c>
      <c r="E1563" s="240"/>
      <c r="F1563" s="30"/>
    </row>
    <row r="1564" spans="1:6" ht="13.5">
      <c r="A1564" s="227">
        <v>791</v>
      </c>
      <c r="B1564" s="232" t="s">
        <v>2086</v>
      </c>
      <c r="C1564" s="238" t="s">
        <v>212</v>
      </c>
      <c r="D1564" s="227">
        <v>200</v>
      </c>
      <c r="E1564" s="240"/>
      <c r="F1564" s="30"/>
    </row>
    <row r="1565" spans="1:6" ht="13.5">
      <c r="A1565" s="227">
        <v>792</v>
      </c>
      <c r="B1565" s="232" t="s">
        <v>2087</v>
      </c>
      <c r="C1565" s="238" t="s">
        <v>212</v>
      </c>
      <c r="D1565" s="227">
        <v>210</v>
      </c>
      <c r="E1565" s="240"/>
      <c r="F1565" s="30"/>
    </row>
    <row r="1566" spans="1:6" ht="13.5">
      <c r="A1566" s="227">
        <v>793</v>
      </c>
      <c r="B1566" s="232" t="s">
        <v>2088</v>
      </c>
      <c r="C1566" s="238" t="s">
        <v>212</v>
      </c>
      <c r="D1566" s="227">
        <v>250</v>
      </c>
      <c r="E1566" s="240"/>
      <c r="F1566" s="30"/>
    </row>
    <row r="1567" spans="1:6" ht="13.5">
      <c r="A1567" s="227">
        <v>794</v>
      </c>
      <c r="B1567" s="232" t="s">
        <v>2089</v>
      </c>
      <c r="C1567" s="238" t="s">
        <v>212</v>
      </c>
      <c r="D1567" s="227">
        <v>120</v>
      </c>
      <c r="E1567" s="240"/>
      <c r="F1567" s="30"/>
    </row>
    <row r="1568" spans="1:6" ht="13.5">
      <c r="A1568" s="227">
        <v>795</v>
      </c>
      <c r="B1568" s="232" t="s">
        <v>2090</v>
      </c>
      <c r="C1568" s="238" t="s">
        <v>212</v>
      </c>
      <c r="D1568" s="227">
        <v>60</v>
      </c>
      <c r="E1568" s="240"/>
      <c r="F1568" s="30"/>
    </row>
    <row r="1569" spans="1:6" ht="27">
      <c r="A1569" s="227">
        <v>796</v>
      </c>
      <c r="B1569" s="232" t="s">
        <v>2091</v>
      </c>
      <c r="C1569" s="238" t="s">
        <v>212</v>
      </c>
      <c r="D1569" s="227">
        <v>450</v>
      </c>
      <c r="E1569" s="240"/>
      <c r="F1569" s="30"/>
    </row>
    <row r="1570" spans="1:6" ht="13.5">
      <c r="A1570" s="227">
        <v>797</v>
      </c>
      <c r="B1570" s="232" t="s">
        <v>2092</v>
      </c>
      <c r="C1570" s="238" t="s">
        <v>212</v>
      </c>
      <c r="D1570" s="227">
        <v>65</v>
      </c>
      <c r="E1570" s="240"/>
      <c r="F1570" s="30"/>
    </row>
    <row r="1571" spans="1:6" ht="13.5">
      <c r="A1571" s="227">
        <v>798</v>
      </c>
      <c r="B1571" s="232" t="s">
        <v>2093</v>
      </c>
      <c r="C1571" s="238" t="s">
        <v>212</v>
      </c>
      <c r="D1571" s="227">
        <v>1900</v>
      </c>
      <c r="E1571" s="240"/>
      <c r="F1571" s="30"/>
    </row>
    <row r="1572" spans="1:6" ht="27">
      <c r="A1572" s="227">
        <v>799</v>
      </c>
      <c r="B1572" s="232" t="s">
        <v>2094</v>
      </c>
      <c r="C1572" s="238" t="s">
        <v>212</v>
      </c>
      <c r="D1572" s="227">
        <v>310</v>
      </c>
      <c r="E1572" s="240"/>
      <c r="F1572" s="30"/>
    </row>
    <row r="1573" spans="1:6" ht="13.5">
      <c r="A1573" s="227">
        <v>800</v>
      </c>
      <c r="B1573" s="232" t="s">
        <v>2095</v>
      </c>
      <c r="C1573" s="238" t="s">
        <v>212</v>
      </c>
      <c r="D1573" s="227">
        <v>400</v>
      </c>
      <c r="E1573" s="240"/>
      <c r="F1573" s="30"/>
    </row>
    <row r="1574" spans="1:6" ht="27">
      <c r="A1574" s="278" t="s">
        <v>775</v>
      </c>
      <c r="B1574" s="232" t="s">
        <v>2096</v>
      </c>
      <c r="C1574" s="268" t="s">
        <v>212</v>
      </c>
      <c r="D1574" s="278">
        <v>80</v>
      </c>
      <c r="E1574" s="240"/>
      <c r="F1574" s="30"/>
    </row>
    <row r="1575" spans="1:6" ht="13.5">
      <c r="A1575" s="278"/>
      <c r="B1575" s="232" t="s">
        <v>2097</v>
      </c>
      <c r="C1575" s="268"/>
      <c r="D1575" s="278"/>
      <c r="E1575" s="240"/>
      <c r="F1575" s="30"/>
    </row>
    <row r="1576" spans="1:6" ht="27">
      <c r="A1576" s="227" t="s">
        <v>776</v>
      </c>
      <c r="B1576" s="232" t="s">
        <v>2098</v>
      </c>
      <c r="C1576" s="238" t="s">
        <v>212</v>
      </c>
      <c r="D1576" s="227">
        <v>350</v>
      </c>
      <c r="E1576" s="240"/>
      <c r="F1576" s="30"/>
    </row>
    <row r="1577" spans="1:6" ht="27">
      <c r="A1577" s="227" t="s">
        <v>777</v>
      </c>
      <c r="B1577" s="232" t="s">
        <v>2099</v>
      </c>
      <c r="C1577" s="238" t="s">
        <v>212</v>
      </c>
      <c r="D1577" s="227">
        <v>300</v>
      </c>
      <c r="E1577" s="240"/>
      <c r="F1577" s="30"/>
    </row>
    <row r="1578" spans="1:6" ht="13.5">
      <c r="A1578" s="227">
        <v>802</v>
      </c>
      <c r="B1578" s="232" t="s">
        <v>3281</v>
      </c>
      <c r="C1578" s="238" t="s">
        <v>212</v>
      </c>
      <c r="D1578" s="227">
        <v>200</v>
      </c>
      <c r="E1578" s="240"/>
      <c r="F1578" s="30"/>
    </row>
    <row r="1579" spans="1:6" ht="27">
      <c r="A1579" s="227">
        <v>803</v>
      </c>
      <c r="B1579" s="232" t="s">
        <v>2100</v>
      </c>
      <c r="C1579" s="238" t="s">
        <v>212</v>
      </c>
      <c r="D1579" s="227">
        <v>230</v>
      </c>
      <c r="E1579" s="240"/>
      <c r="F1579" s="30"/>
    </row>
    <row r="1580" spans="1:6" ht="13.5">
      <c r="A1580" s="227">
        <v>804</v>
      </c>
      <c r="B1580" s="232" t="s">
        <v>2101</v>
      </c>
      <c r="C1580" s="238" t="s">
        <v>212</v>
      </c>
      <c r="D1580" s="227">
        <v>2360</v>
      </c>
      <c r="E1580" s="240"/>
      <c r="F1580" s="30"/>
    </row>
    <row r="1581" spans="1:6" ht="27">
      <c r="A1581" s="227">
        <v>805</v>
      </c>
      <c r="B1581" s="232" t="s">
        <v>2102</v>
      </c>
      <c r="C1581" s="238" t="s">
        <v>212</v>
      </c>
      <c r="D1581" s="227">
        <v>310</v>
      </c>
      <c r="E1581" s="240"/>
      <c r="F1581" s="30"/>
    </row>
    <row r="1582" spans="1:6" ht="13.5">
      <c r="A1582" s="227"/>
      <c r="B1582" s="231" t="s">
        <v>2103</v>
      </c>
      <c r="C1582" s="238"/>
      <c r="D1582" s="227"/>
      <c r="E1582" s="240"/>
      <c r="F1582" s="30"/>
    </row>
    <row r="1583" spans="1:6" ht="13.5">
      <c r="A1583" s="227">
        <v>806</v>
      </c>
      <c r="B1583" s="232" t="s">
        <v>2104</v>
      </c>
      <c r="C1583" s="227" t="s">
        <v>212</v>
      </c>
      <c r="D1583" s="227">
        <v>450</v>
      </c>
      <c r="E1583" s="240"/>
      <c r="F1583" s="30"/>
    </row>
    <row r="1584" spans="1:6" ht="13.5">
      <c r="A1584" s="227" t="s">
        <v>778</v>
      </c>
      <c r="B1584" s="232" t="s">
        <v>2105</v>
      </c>
      <c r="C1584" s="227" t="s">
        <v>1720</v>
      </c>
      <c r="D1584" s="227">
        <v>360</v>
      </c>
      <c r="E1584" s="240"/>
      <c r="F1584" s="30"/>
    </row>
    <row r="1585" spans="1:6" ht="13.5">
      <c r="A1585" s="227" t="s">
        <v>2106</v>
      </c>
      <c r="B1585" s="232" t="s">
        <v>2107</v>
      </c>
      <c r="C1585" s="227" t="s">
        <v>1720</v>
      </c>
      <c r="D1585" s="227"/>
      <c r="E1585" s="240"/>
      <c r="F1585" s="30"/>
    </row>
    <row r="1586" spans="1:6" ht="13.5">
      <c r="A1586" s="227" t="s">
        <v>2108</v>
      </c>
      <c r="B1586" s="232" t="s">
        <v>2109</v>
      </c>
      <c r="C1586" s="227" t="s">
        <v>1720</v>
      </c>
      <c r="D1586" s="227">
        <v>600</v>
      </c>
      <c r="E1586" s="240"/>
      <c r="F1586" s="30"/>
    </row>
    <row r="1587" spans="1:6" ht="13.5">
      <c r="A1587" s="227" t="s">
        <v>2110</v>
      </c>
      <c r="B1587" s="232" t="s">
        <v>2111</v>
      </c>
      <c r="C1587" s="227" t="s">
        <v>1720</v>
      </c>
      <c r="D1587" s="227">
        <v>680</v>
      </c>
      <c r="E1587" s="240"/>
      <c r="F1587" s="30"/>
    </row>
    <row r="1588" spans="1:6" ht="27">
      <c r="A1588" s="227">
        <v>808</v>
      </c>
      <c r="B1588" s="232" t="s">
        <v>2112</v>
      </c>
      <c r="C1588" s="238"/>
      <c r="D1588" s="227"/>
      <c r="E1588" s="240"/>
      <c r="F1588" s="30"/>
    </row>
    <row r="1589" spans="1:6" ht="13.5">
      <c r="A1589" s="227" t="s">
        <v>2113</v>
      </c>
      <c r="B1589" s="232" t="s">
        <v>2114</v>
      </c>
      <c r="C1589" s="227" t="s">
        <v>1720</v>
      </c>
      <c r="D1589" s="227">
        <v>270</v>
      </c>
      <c r="E1589" s="240"/>
      <c r="F1589" s="30"/>
    </row>
    <row r="1590" spans="1:6" ht="13.5">
      <c r="A1590" s="227" t="s">
        <v>2115</v>
      </c>
      <c r="B1590" s="232" t="s">
        <v>2111</v>
      </c>
      <c r="C1590" s="227" t="s">
        <v>1720</v>
      </c>
      <c r="D1590" s="227">
        <v>340</v>
      </c>
      <c r="E1590" s="240"/>
      <c r="F1590" s="30"/>
    </row>
    <row r="1591" spans="1:6" ht="13.5">
      <c r="A1591" s="227">
        <v>809</v>
      </c>
      <c r="B1591" s="232" t="s">
        <v>2116</v>
      </c>
      <c r="C1591" s="227" t="s">
        <v>212</v>
      </c>
      <c r="D1591" s="227">
        <v>400</v>
      </c>
      <c r="E1591" s="240"/>
      <c r="F1591" s="30"/>
    </row>
    <row r="1592" spans="1:6" ht="54">
      <c r="A1592" s="227">
        <v>810</v>
      </c>
      <c r="B1592" s="232" t="s">
        <v>2117</v>
      </c>
      <c r="C1592" s="227" t="s">
        <v>212</v>
      </c>
      <c r="D1592" s="227">
        <v>1350</v>
      </c>
      <c r="E1592" s="240"/>
      <c r="F1592" s="233" t="s">
        <v>2118</v>
      </c>
    </row>
    <row r="1593" spans="1:6" ht="27">
      <c r="A1593" s="227">
        <v>811</v>
      </c>
      <c r="B1593" s="232" t="s">
        <v>2119</v>
      </c>
      <c r="C1593" s="227"/>
      <c r="D1593" s="227">
        <v>380</v>
      </c>
      <c r="E1593" s="240"/>
      <c r="F1593" s="30"/>
    </row>
    <row r="1594" spans="1:6" ht="13.5">
      <c r="A1594" s="227">
        <v>812</v>
      </c>
      <c r="B1594" s="232" t="s">
        <v>2120</v>
      </c>
      <c r="C1594" s="227" t="s">
        <v>212</v>
      </c>
      <c r="D1594" s="227">
        <v>200</v>
      </c>
      <c r="E1594" s="240"/>
      <c r="F1594" s="30"/>
    </row>
    <row r="1595" spans="1:6" ht="27">
      <c r="A1595" s="227">
        <v>811</v>
      </c>
      <c r="B1595" s="232" t="s">
        <v>2121</v>
      </c>
      <c r="C1595" s="227" t="s">
        <v>212</v>
      </c>
      <c r="D1595" s="227">
        <v>580</v>
      </c>
      <c r="E1595" s="240"/>
      <c r="F1595" s="30"/>
    </row>
    <row r="1596" spans="1:6" ht="27">
      <c r="A1596" s="227">
        <v>812</v>
      </c>
      <c r="B1596" s="232" t="s">
        <v>2122</v>
      </c>
      <c r="C1596" s="227" t="s">
        <v>2123</v>
      </c>
      <c r="D1596" s="227">
        <v>510</v>
      </c>
      <c r="E1596" s="240"/>
      <c r="F1596" s="233" t="s">
        <v>2124</v>
      </c>
    </row>
    <row r="1597" spans="1:6" ht="27">
      <c r="A1597" s="227">
        <v>813</v>
      </c>
      <c r="B1597" s="232" t="s">
        <v>2125</v>
      </c>
      <c r="C1597" s="238"/>
      <c r="D1597" s="227"/>
      <c r="E1597" s="240"/>
      <c r="F1597" s="30"/>
    </row>
    <row r="1598" spans="1:6" ht="27">
      <c r="A1598" s="227" t="s">
        <v>2126</v>
      </c>
      <c r="B1598" s="232" t="s">
        <v>2127</v>
      </c>
      <c r="C1598" s="227" t="s">
        <v>1720</v>
      </c>
      <c r="D1598" s="227">
        <v>6860</v>
      </c>
      <c r="E1598" s="240"/>
      <c r="F1598" s="30"/>
    </row>
    <row r="1599" spans="1:6" ht="13.5">
      <c r="A1599" s="227" t="s">
        <v>2128</v>
      </c>
      <c r="B1599" s="232" t="s">
        <v>2129</v>
      </c>
      <c r="C1599" s="227" t="s">
        <v>1720</v>
      </c>
      <c r="D1599" s="227">
        <v>17100</v>
      </c>
      <c r="E1599" s="240"/>
      <c r="F1599" s="30"/>
    </row>
    <row r="1600" spans="1:6" ht="27">
      <c r="A1600" s="227">
        <v>814</v>
      </c>
      <c r="B1600" s="232" t="s">
        <v>2130</v>
      </c>
      <c r="C1600" s="227"/>
      <c r="D1600" s="227"/>
      <c r="E1600" s="240"/>
      <c r="F1600" s="30"/>
    </row>
    <row r="1601" spans="1:6" ht="13.5">
      <c r="A1601" s="227" t="s">
        <v>2131</v>
      </c>
      <c r="B1601" s="232" t="s">
        <v>2132</v>
      </c>
      <c r="C1601" s="227" t="s">
        <v>1720</v>
      </c>
      <c r="D1601" s="227">
        <v>7420</v>
      </c>
      <c r="E1601" s="240"/>
      <c r="F1601" s="30"/>
    </row>
    <row r="1602" spans="1:6" ht="13.5">
      <c r="A1602" s="227" t="s">
        <v>2133</v>
      </c>
      <c r="B1602" s="232" t="s">
        <v>2134</v>
      </c>
      <c r="C1602" s="227" t="s">
        <v>1720</v>
      </c>
      <c r="D1602" s="227">
        <v>7890</v>
      </c>
      <c r="E1602" s="240"/>
      <c r="F1602" s="30"/>
    </row>
    <row r="1603" spans="1:6" ht="13.5">
      <c r="A1603" s="227">
        <v>815</v>
      </c>
      <c r="B1603" s="232" t="s">
        <v>2135</v>
      </c>
      <c r="C1603" s="227" t="s">
        <v>1720</v>
      </c>
      <c r="D1603" s="227">
        <v>1970</v>
      </c>
      <c r="E1603" s="240"/>
      <c r="F1603" s="30"/>
    </row>
    <row r="1604" spans="1:6" ht="13.5">
      <c r="A1604" s="278">
        <v>816</v>
      </c>
      <c r="B1604" s="232" t="s">
        <v>2136</v>
      </c>
      <c r="C1604" s="278" t="s">
        <v>2138</v>
      </c>
      <c r="D1604" s="278"/>
      <c r="E1604" s="240"/>
      <c r="F1604" s="30"/>
    </row>
    <row r="1605" spans="1:6" ht="13.5">
      <c r="A1605" s="278"/>
      <c r="B1605" s="232" t="s">
        <v>2137</v>
      </c>
      <c r="C1605" s="278"/>
      <c r="D1605" s="278"/>
      <c r="E1605" s="240"/>
      <c r="F1605" s="30"/>
    </row>
    <row r="1606" spans="1:6" ht="13.5">
      <c r="A1606" s="278" t="s">
        <v>2139</v>
      </c>
      <c r="B1606" s="232" t="s">
        <v>2136</v>
      </c>
      <c r="C1606" s="278" t="s">
        <v>2138</v>
      </c>
      <c r="D1606" s="278">
        <v>700</v>
      </c>
      <c r="E1606" s="240"/>
      <c r="F1606" s="30"/>
    </row>
    <row r="1607" spans="1:6" ht="13.5">
      <c r="A1607" s="278"/>
      <c r="B1607" s="232" t="s">
        <v>2140</v>
      </c>
      <c r="C1607" s="278"/>
      <c r="D1607" s="278"/>
      <c r="E1607" s="240"/>
      <c r="F1607" s="30"/>
    </row>
    <row r="1608" spans="1:6" ht="13.5">
      <c r="A1608" s="227">
        <v>817</v>
      </c>
      <c r="B1608" s="232" t="s">
        <v>2141</v>
      </c>
      <c r="C1608" s="227" t="s">
        <v>1720</v>
      </c>
      <c r="D1608" s="227">
        <v>4900</v>
      </c>
      <c r="E1608" s="240"/>
      <c r="F1608" s="30"/>
    </row>
    <row r="1609" spans="1:6" ht="13.5">
      <c r="A1609" s="227" t="s">
        <v>2142</v>
      </c>
      <c r="B1609" s="232" t="s">
        <v>2143</v>
      </c>
      <c r="C1609" s="227" t="s">
        <v>1720</v>
      </c>
      <c r="D1609" s="227">
        <v>200</v>
      </c>
      <c r="E1609" s="240"/>
      <c r="F1609" s="30"/>
    </row>
    <row r="1610" spans="1:6" ht="13.5">
      <c r="A1610" s="227" t="s">
        <v>2144</v>
      </c>
      <c r="B1610" s="232" t="s">
        <v>2145</v>
      </c>
      <c r="C1610" s="227" t="s">
        <v>1720</v>
      </c>
      <c r="D1610" s="227">
        <v>230</v>
      </c>
      <c r="E1610" s="240"/>
      <c r="F1610" s="30"/>
    </row>
    <row r="1611" spans="1:6" ht="13.5">
      <c r="A1611" s="227" t="s">
        <v>2146</v>
      </c>
      <c r="B1611" s="232" t="s">
        <v>2147</v>
      </c>
      <c r="C1611" s="227" t="s">
        <v>1720</v>
      </c>
      <c r="D1611" s="227">
        <v>250</v>
      </c>
      <c r="E1611" s="240"/>
      <c r="F1611" s="30"/>
    </row>
    <row r="1612" spans="1:6" ht="13.5">
      <c r="A1612" s="227" t="s">
        <v>2148</v>
      </c>
      <c r="B1612" s="232" t="s">
        <v>2149</v>
      </c>
      <c r="C1612" s="227" t="s">
        <v>1720</v>
      </c>
      <c r="D1612" s="227">
        <v>300</v>
      </c>
      <c r="E1612" s="240"/>
      <c r="F1612" s="30"/>
    </row>
    <row r="1613" spans="1:6" ht="13.5">
      <c r="A1613" s="227">
        <v>820</v>
      </c>
      <c r="B1613" s="232" t="s">
        <v>2150</v>
      </c>
      <c r="C1613" s="227" t="s">
        <v>1720</v>
      </c>
      <c r="D1613" s="227">
        <v>215</v>
      </c>
      <c r="E1613" s="240"/>
      <c r="F1613" s="30"/>
    </row>
    <row r="1614" spans="1:6" ht="27">
      <c r="A1614" s="227" t="s">
        <v>2151</v>
      </c>
      <c r="B1614" s="232" t="s">
        <v>2152</v>
      </c>
      <c r="C1614" s="227" t="s">
        <v>212</v>
      </c>
      <c r="D1614" s="227">
        <v>600</v>
      </c>
      <c r="E1614" s="240"/>
      <c r="F1614" s="231" t="s">
        <v>2158</v>
      </c>
    </row>
    <row r="1615" spans="1:6" ht="27">
      <c r="A1615" s="227" t="s">
        <v>2153</v>
      </c>
      <c r="B1615" s="232" t="s">
        <v>2152</v>
      </c>
      <c r="C1615" s="238" t="s">
        <v>212</v>
      </c>
      <c r="D1615" s="227">
        <v>620</v>
      </c>
      <c r="E1615" s="240"/>
      <c r="F1615" s="244" t="s">
        <v>2158</v>
      </c>
    </row>
    <row r="1616" spans="1:6" ht="27">
      <c r="A1616" s="227" t="s">
        <v>2154</v>
      </c>
      <c r="B1616" s="232" t="s">
        <v>2155</v>
      </c>
      <c r="C1616" s="238" t="s">
        <v>212</v>
      </c>
      <c r="D1616" s="227">
        <v>690</v>
      </c>
      <c r="E1616" s="240"/>
      <c r="F1616" s="244" t="s">
        <v>2158</v>
      </c>
    </row>
    <row r="1617" spans="1:6" ht="27">
      <c r="A1617" s="227" t="s">
        <v>2156</v>
      </c>
      <c r="B1617" s="232" t="s">
        <v>2157</v>
      </c>
      <c r="C1617" s="238" t="s">
        <v>212</v>
      </c>
      <c r="D1617" s="227">
        <v>408</v>
      </c>
      <c r="E1617" s="240"/>
      <c r="F1617" s="244" t="s">
        <v>2158</v>
      </c>
    </row>
    <row r="1618" spans="1:6" ht="27">
      <c r="A1618" s="227" t="s">
        <v>2159</v>
      </c>
      <c r="B1618" s="232" t="s">
        <v>2160</v>
      </c>
      <c r="C1618" s="238" t="s">
        <v>212</v>
      </c>
      <c r="D1618" s="227">
        <v>670</v>
      </c>
      <c r="E1618" s="240"/>
      <c r="F1618" s="244" t="s">
        <v>2158</v>
      </c>
    </row>
    <row r="1619" spans="1:6" ht="27">
      <c r="A1619" s="227" t="s">
        <v>2161</v>
      </c>
      <c r="B1619" s="232" t="s">
        <v>2162</v>
      </c>
      <c r="C1619" s="238"/>
      <c r="D1619" s="227" t="s">
        <v>341</v>
      </c>
      <c r="E1619" s="240"/>
      <c r="F1619" s="231" t="s">
        <v>2163</v>
      </c>
    </row>
    <row r="1620" spans="1:6" ht="13.5">
      <c r="A1620" s="227">
        <v>822</v>
      </c>
      <c r="B1620" s="232" t="s">
        <v>2164</v>
      </c>
      <c r="C1620" s="227" t="s">
        <v>1720</v>
      </c>
      <c r="D1620" s="227">
        <v>330</v>
      </c>
      <c r="E1620" s="240"/>
      <c r="F1620" s="30"/>
    </row>
    <row r="1621" spans="1:6" ht="27">
      <c r="A1621" s="227">
        <v>823</v>
      </c>
      <c r="B1621" s="232" t="s">
        <v>2165</v>
      </c>
      <c r="C1621" s="227" t="s">
        <v>1720</v>
      </c>
      <c r="D1621" s="227">
        <v>350</v>
      </c>
      <c r="E1621" s="240"/>
      <c r="F1621" s="30"/>
    </row>
    <row r="1622" spans="1:6" ht="27">
      <c r="A1622" s="227" t="s">
        <v>2166</v>
      </c>
      <c r="B1622" s="232" t="s">
        <v>2167</v>
      </c>
      <c r="C1622" s="238"/>
      <c r="D1622" s="227"/>
      <c r="E1622" s="240"/>
      <c r="F1622" s="30"/>
    </row>
    <row r="1623" spans="1:6" ht="13.5">
      <c r="A1623" s="227" t="s">
        <v>2168</v>
      </c>
      <c r="B1623" s="232" t="s">
        <v>2169</v>
      </c>
      <c r="C1623" s="227" t="s">
        <v>1720</v>
      </c>
      <c r="D1623" s="227">
        <v>310</v>
      </c>
      <c r="E1623" s="240"/>
      <c r="F1623" s="30"/>
    </row>
    <row r="1624" spans="1:6" ht="13.5">
      <c r="A1624" s="227" t="s">
        <v>2170</v>
      </c>
      <c r="B1624" s="232" t="s">
        <v>2171</v>
      </c>
      <c r="C1624" s="227" t="s">
        <v>1720</v>
      </c>
      <c r="D1624" s="227">
        <v>370</v>
      </c>
      <c r="E1624" s="240"/>
      <c r="F1624" s="30"/>
    </row>
    <row r="1625" spans="1:6" ht="13.5">
      <c r="A1625" s="227" t="s">
        <v>2172</v>
      </c>
      <c r="B1625" s="245" t="s">
        <v>2173</v>
      </c>
      <c r="C1625" s="238"/>
      <c r="D1625" s="227"/>
      <c r="E1625" s="240"/>
      <c r="F1625" s="30"/>
    </row>
    <row r="1626" spans="1:6" ht="13.5">
      <c r="A1626" s="227" t="s">
        <v>2174</v>
      </c>
      <c r="B1626" s="232" t="s">
        <v>2175</v>
      </c>
      <c r="C1626" s="227" t="s">
        <v>1720</v>
      </c>
      <c r="D1626" s="227">
        <v>550</v>
      </c>
      <c r="E1626" s="240"/>
      <c r="F1626" s="30"/>
    </row>
    <row r="1627" spans="1:6" ht="13.5">
      <c r="A1627" s="227" t="s">
        <v>2176</v>
      </c>
      <c r="B1627" s="232" t="s">
        <v>2177</v>
      </c>
      <c r="C1627" s="227" t="s">
        <v>1720</v>
      </c>
      <c r="D1627" s="227">
        <v>580</v>
      </c>
      <c r="E1627" s="240"/>
      <c r="F1627" s="30"/>
    </row>
    <row r="1628" spans="1:6" ht="13.5">
      <c r="A1628" s="227" t="s">
        <v>2178</v>
      </c>
      <c r="B1628" s="232" t="s">
        <v>2179</v>
      </c>
      <c r="C1628" s="227" t="s">
        <v>1720</v>
      </c>
      <c r="D1628" s="227">
        <v>580</v>
      </c>
      <c r="E1628" s="240"/>
      <c r="F1628" s="30"/>
    </row>
    <row r="1629" spans="1:6" ht="27">
      <c r="A1629" s="227" t="s">
        <v>2180</v>
      </c>
      <c r="B1629" s="232" t="s">
        <v>2181</v>
      </c>
      <c r="C1629" s="227" t="s">
        <v>1720</v>
      </c>
      <c r="D1629" s="227">
        <v>770</v>
      </c>
      <c r="E1629" s="240"/>
      <c r="F1629" s="30"/>
    </row>
    <row r="1630" spans="1:6" ht="13.5">
      <c r="A1630" s="227" t="s">
        <v>2182</v>
      </c>
      <c r="B1630" s="232" t="s">
        <v>2183</v>
      </c>
      <c r="C1630" s="227" t="s">
        <v>1720</v>
      </c>
      <c r="D1630" s="227">
        <v>540</v>
      </c>
      <c r="E1630" s="240"/>
      <c r="F1630" s="30"/>
    </row>
    <row r="1631" spans="1:6" ht="40.5">
      <c r="A1631" s="227" t="s">
        <v>2184</v>
      </c>
      <c r="B1631" s="232" t="s">
        <v>2185</v>
      </c>
      <c r="C1631" s="227" t="s">
        <v>1720</v>
      </c>
      <c r="D1631" s="227">
        <v>1890</v>
      </c>
      <c r="E1631" s="240"/>
      <c r="F1631" s="30"/>
    </row>
    <row r="1632" spans="1:6" ht="27">
      <c r="A1632" s="227" t="s">
        <v>2186</v>
      </c>
      <c r="B1632" s="232" t="s">
        <v>2187</v>
      </c>
      <c r="C1632" s="227" t="s">
        <v>1720</v>
      </c>
      <c r="D1632" s="227">
        <v>2100</v>
      </c>
      <c r="E1632" s="240"/>
      <c r="F1632" s="30"/>
    </row>
    <row r="1633" spans="1:6" ht="13.5">
      <c r="A1633" s="227">
        <v>825</v>
      </c>
      <c r="B1633" s="232" t="s">
        <v>2188</v>
      </c>
      <c r="C1633" s="244" t="s">
        <v>1720</v>
      </c>
      <c r="D1633" s="227">
        <v>450</v>
      </c>
      <c r="E1633" s="240"/>
      <c r="F1633" s="30"/>
    </row>
    <row r="1634" spans="1:6" ht="13.5">
      <c r="A1634" s="227">
        <v>826</v>
      </c>
      <c r="B1634" s="232" t="s">
        <v>2189</v>
      </c>
      <c r="C1634" s="244" t="s">
        <v>1720</v>
      </c>
      <c r="D1634" s="227">
        <v>420</v>
      </c>
      <c r="E1634" s="240"/>
      <c r="F1634" s="30"/>
    </row>
    <row r="1635" spans="1:6" ht="13.5">
      <c r="A1635" s="227">
        <v>827</v>
      </c>
      <c r="B1635" s="232" t="s">
        <v>2190</v>
      </c>
      <c r="C1635" s="244" t="s">
        <v>1720</v>
      </c>
      <c r="D1635" s="227">
        <v>300</v>
      </c>
      <c r="E1635" s="240"/>
      <c r="F1635" s="30"/>
    </row>
    <row r="1636" spans="1:6" ht="13.5">
      <c r="A1636" s="227">
        <v>828</v>
      </c>
      <c r="B1636" s="232" t="s">
        <v>2191</v>
      </c>
      <c r="C1636" s="244" t="s">
        <v>1720</v>
      </c>
      <c r="D1636" s="227">
        <v>461</v>
      </c>
      <c r="E1636" s="240"/>
      <c r="F1636" s="30"/>
    </row>
    <row r="1637" spans="1:6" ht="13.5">
      <c r="A1637" s="227">
        <v>829</v>
      </c>
      <c r="B1637" s="232" t="s">
        <v>2192</v>
      </c>
      <c r="C1637" s="244" t="s">
        <v>1720</v>
      </c>
      <c r="D1637" s="227">
        <v>810</v>
      </c>
      <c r="E1637" s="240"/>
      <c r="F1637" s="30"/>
    </row>
    <row r="1638" spans="1:6" ht="13.5">
      <c r="A1638" s="227">
        <v>830</v>
      </c>
      <c r="B1638" s="232" t="s">
        <v>2193</v>
      </c>
      <c r="C1638" s="244" t="s">
        <v>1720</v>
      </c>
      <c r="D1638" s="227">
        <v>625</v>
      </c>
      <c r="E1638" s="240"/>
      <c r="F1638" s="30"/>
    </row>
    <row r="1639" spans="1:6" ht="13.5">
      <c r="A1639" s="227">
        <v>831</v>
      </c>
      <c r="B1639" s="232" t="s">
        <v>2194</v>
      </c>
      <c r="C1639" s="244" t="s">
        <v>1720</v>
      </c>
      <c r="D1639" s="227">
        <v>488</v>
      </c>
      <c r="E1639" s="240"/>
      <c r="F1639" s="30"/>
    </row>
    <row r="1640" spans="1:6" ht="13.5">
      <c r="A1640" s="227" t="s">
        <v>2195</v>
      </c>
      <c r="B1640" s="232" t="s">
        <v>2196</v>
      </c>
      <c r="C1640" s="244" t="s">
        <v>1720</v>
      </c>
      <c r="D1640" s="227">
        <v>190</v>
      </c>
      <c r="E1640" s="240"/>
      <c r="F1640" s="30"/>
    </row>
    <row r="1641" spans="1:6" ht="27">
      <c r="A1641" s="227" t="s">
        <v>2197</v>
      </c>
      <c r="B1641" s="232" t="s">
        <v>2198</v>
      </c>
      <c r="C1641" s="244" t="s">
        <v>1720</v>
      </c>
      <c r="D1641" s="227">
        <v>720</v>
      </c>
      <c r="E1641" s="240"/>
      <c r="F1641" s="30"/>
    </row>
    <row r="1642" spans="1:6" ht="13.5">
      <c r="A1642" s="227">
        <v>833</v>
      </c>
      <c r="B1642" s="232" t="s">
        <v>2199</v>
      </c>
      <c r="C1642" s="244" t="s">
        <v>1720</v>
      </c>
      <c r="D1642" s="227">
        <v>15000</v>
      </c>
      <c r="E1642" s="240"/>
      <c r="F1642" s="30"/>
    </row>
    <row r="1643" spans="1:6" ht="27">
      <c r="A1643" s="227">
        <v>834</v>
      </c>
      <c r="B1643" s="232" t="s">
        <v>2200</v>
      </c>
      <c r="C1643" s="244" t="s">
        <v>1720</v>
      </c>
      <c r="D1643" s="227">
        <v>11500</v>
      </c>
      <c r="E1643" s="240"/>
      <c r="F1643" s="30"/>
    </row>
    <row r="1644" spans="1:6" ht="27">
      <c r="A1644" s="278">
        <v>835</v>
      </c>
      <c r="B1644" s="232" t="s">
        <v>2201</v>
      </c>
      <c r="C1644" s="308" t="s">
        <v>1720</v>
      </c>
      <c r="D1644" s="278">
        <v>350</v>
      </c>
      <c r="E1644" s="240"/>
      <c r="F1644" s="30"/>
    </row>
    <row r="1645" spans="1:6" ht="13.5">
      <c r="A1645" s="278"/>
      <c r="B1645" s="232" t="s">
        <v>2202</v>
      </c>
      <c r="C1645" s="308"/>
      <c r="D1645" s="278"/>
      <c r="E1645" s="240"/>
      <c r="F1645" s="30"/>
    </row>
    <row r="1646" spans="1:6" ht="13.5">
      <c r="A1646" s="227">
        <v>836</v>
      </c>
      <c r="B1646" s="232" t="s">
        <v>2203</v>
      </c>
      <c r="C1646" s="244" t="s">
        <v>1720</v>
      </c>
      <c r="D1646" s="227">
        <v>685</v>
      </c>
      <c r="E1646" s="240"/>
      <c r="F1646" s="30"/>
    </row>
    <row r="1647" spans="1:6" ht="13.5">
      <c r="A1647" s="227">
        <v>837</v>
      </c>
      <c r="B1647" s="232" t="s">
        <v>2204</v>
      </c>
      <c r="C1647" s="244" t="s">
        <v>1720</v>
      </c>
      <c r="D1647" s="227">
        <v>10000</v>
      </c>
      <c r="E1647" s="240"/>
      <c r="F1647" s="30"/>
    </row>
    <row r="1648" spans="1:6" ht="13.5">
      <c r="A1648" s="227">
        <v>838</v>
      </c>
      <c r="B1648" s="232" t="s">
        <v>2205</v>
      </c>
      <c r="C1648" s="244" t="s">
        <v>1720</v>
      </c>
      <c r="D1648" s="227">
        <v>7500</v>
      </c>
      <c r="E1648" s="240"/>
      <c r="F1648" s="30"/>
    </row>
    <row r="1649" spans="1:6" ht="13.5">
      <c r="A1649" s="227" t="s">
        <v>2206</v>
      </c>
      <c r="B1649" s="232" t="s">
        <v>2207</v>
      </c>
      <c r="C1649" s="244" t="s">
        <v>1720</v>
      </c>
      <c r="D1649" s="227">
        <v>18000</v>
      </c>
      <c r="E1649" s="240"/>
      <c r="F1649" s="30"/>
    </row>
    <row r="1650" spans="1:6" ht="13.5">
      <c r="A1650" s="227" t="s">
        <v>2208</v>
      </c>
      <c r="B1650" s="232" t="s">
        <v>2209</v>
      </c>
      <c r="C1650" s="244" t="s">
        <v>1720</v>
      </c>
      <c r="D1650" s="227">
        <v>10000</v>
      </c>
      <c r="E1650" s="240"/>
      <c r="F1650" s="30"/>
    </row>
    <row r="1651" spans="1:6" ht="13.5">
      <c r="A1651" s="227"/>
      <c r="B1651" s="232" t="s">
        <v>2210</v>
      </c>
      <c r="C1651" s="238"/>
      <c r="D1651" s="227"/>
      <c r="E1651" s="240"/>
      <c r="F1651" s="30"/>
    </row>
    <row r="1652" spans="1:6" ht="13.5">
      <c r="A1652" s="278">
        <v>840</v>
      </c>
      <c r="B1652" s="232" t="s">
        <v>2211</v>
      </c>
      <c r="C1652" s="278" t="s">
        <v>212</v>
      </c>
      <c r="D1652" s="278">
        <v>1400</v>
      </c>
      <c r="E1652" s="240"/>
      <c r="F1652" s="30"/>
    </row>
    <row r="1653" spans="1:6" ht="13.5">
      <c r="A1653" s="278"/>
      <c r="B1653" s="232" t="s">
        <v>2212</v>
      </c>
      <c r="C1653" s="278"/>
      <c r="D1653" s="278"/>
      <c r="E1653" s="240"/>
      <c r="F1653" s="30"/>
    </row>
    <row r="1654" spans="1:6" ht="27">
      <c r="A1654" s="278">
        <v>841</v>
      </c>
      <c r="B1654" s="232" t="s">
        <v>2213</v>
      </c>
      <c r="C1654" s="278" t="s">
        <v>212</v>
      </c>
      <c r="D1654" s="278">
        <v>840</v>
      </c>
      <c r="E1654" s="240"/>
      <c r="F1654" s="269" t="s">
        <v>2215</v>
      </c>
    </row>
    <row r="1655" spans="1:6" ht="13.5">
      <c r="A1655" s="278"/>
      <c r="B1655" s="232" t="s">
        <v>2214</v>
      </c>
      <c r="C1655" s="278"/>
      <c r="D1655" s="278"/>
      <c r="E1655" s="240"/>
      <c r="F1655" s="269"/>
    </row>
    <row r="1656" spans="1:6" ht="13.5">
      <c r="A1656" s="227">
        <v>842</v>
      </c>
      <c r="B1656" s="232" t="s">
        <v>2216</v>
      </c>
      <c r="C1656" s="227" t="s">
        <v>212</v>
      </c>
      <c r="D1656" s="227">
        <v>400</v>
      </c>
      <c r="E1656" s="240"/>
      <c r="F1656" s="30"/>
    </row>
    <row r="1657" spans="1:6" ht="13.5">
      <c r="A1657" s="227" t="s">
        <v>2217</v>
      </c>
      <c r="B1657" s="232" t="s">
        <v>2218</v>
      </c>
      <c r="C1657" s="227" t="s">
        <v>212</v>
      </c>
      <c r="D1657" s="227">
        <v>610</v>
      </c>
      <c r="E1657" s="240"/>
      <c r="F1657" s="30"/>
    </row>
    <row r="1658" spans="1:6" ht="27">
      <c r="A1658" s="227" t="s">
        <v>2217</v>
      </c>
      <c r="B1658" s="232" t="s">
        <v>2351</v>
      </c>
      <c r="C1658" s="227" t="s">
        <v>212</v>
      </c>
      <c r="D1658" s="227">
        <v>290</v>
      </c>
      <c r="E1658" s="240"/>
      <c r="F1658" s="30"/>
    </row>
    <row r="1659" spans="1:6" ht="27">
      <c r="A1659" s="227">
        <v>844</v>
      </c>
      <c r="B1659" s="232" t="s">
        <v>2352</v>
      </c>
      <c r="C1659" s="238"/>
      <c r="D1659" s="227"/>
      <c r="E1659" s="240"/>
      <c r="F1659" s="30"/>
    </row>
    <row r="1660" spans="1:6" ht="13.5">
      <c r="A1660" s="227" t="s">
        <v>2353</v>
      </c>
      <c r="B1660" s="232" t="s">
        <v>2354</v>
      </c>
      <c r="C1660" s="227" t="s">
        <v>1720</v>
      </c>
      <c r="D1660" s="227">
        <v>600</v>
      </c>
      <c r="E1660" s="240"/>
      <c r="F1660" s="30"/>
    </row>
    <row r="1661" spans="1:6" ht="13.5">
      <c r="A1661" s="227" t="s">
        <v>2355</v>
      </c>
      <c r="B1661" s="232" t="s">
        <v>2356</v>
      </c>
      <c r="C1661" s="244" t="s">
        <v>1720</v>
      </c>
      <c r="D1661" s="227">
        <v>230</v>
      </c>
      <c r="E1661" s="240"/>
      <c r="F1661" s="30"/>
    </row>
    <row r="1662" spans="1:6" ht="13.5">
      <c r="A1662" s="227" t="s">
        <v>2357</v>
      </c>
      <c r="B1662" s="232" t="s">
        <v>2358</v>
      </c>
      <c r="C1662" s="244" t="s">
        <v>1720</v>
      </c>
      <c r="D1662" s="227">
        <v>150</v>
      </c>
      <c r="E1662" s="240"/>
      <c r="F1662" s="30"/>
    </row>
    <row r="1663" spans="1:6" ht="13.5">
      <c r="A1663" s="227" t="s">
        <v>2359</v>
      </c>
      <c r="B1663" s="232" t="s">
        <v>2360</v>
      </c>
      <c r="C1663" s="244" t="s">
        <v>1720</v>
      </c>
      <c r="D1663" s="227">
        <v>380</v>
      </c>
      <c r="E1663" s="240"/>
      <c r="F1663" s="30"/>
    </row>
    <row r="1664" spans="1:6" ht="13.5">
      <c r="A1664" s="227" t="s">
        <v>2361</v>
      </c>
      <c r="B1664" s="232" t="s">
        <v>2362</v>
      </c>
      <c r="C1664" s="244" t="s">
        <v>1720</v>
      </c>
      <c r="D1664" s="227">
        <v>260</v>
      </c>
      <c r="E1664" s="240"/>
      <c r="F1664" s="30"/>
    </row>
    <row r="1665" spans="1:6" ht="13.5">
      <c r="A1665" s="227" t="s">
        <v>2363</v>
      </c>
      <c r="B1665" s="232" t="s">
        <v>2364</v>
      </c>
      <c r="C1665" s="227" t="s">
        <v>212</v>
      </c>
      <c r="D1665" s="227">
        <v>3800</v>
      </c>
      <c r="E1665" s="240"/>
      <c r="F1665" s="30"/>
    </row>
    <row r="1666" spans="1:6" ht="27">
      <c r="A1666" s="227">
        <v>845</v>
      </c>
      <c r="B1666" s="232" t="s">
        <v>2365</v>
      </c>
      <c r="C1666" s="227"/>
      <c r="D1666" s="227" t="s">
        <v>341</v>
      </c>
      <c r="E1666" s="240"/>
      <c r="F1666" s="233" t="s">
        <v>1549</v>
      </c>
    </row>
    <row r="1667" spans="1:6" ht="13.5">
      <c r="A1667" s="227">
        <v>846</v>
      </c>
      <c r="B1667" s="232" t="s">
        <v>2366</v>
      </c>
      <c r="C1667" s="227" t="s">
        <v>212</v>
      </c>
      <c r="D1667" s="227">
        <v>475</v>
      </c>
      <c r="E1667" s="240"/>
      <c r="F1667" s="233"/>
    </row>
    <row r="1668" spans="1:6" ht="27">
      <c r="A1668" s="227">
        <v>847</v>
      </c>
      <c r="B1668" s="232" t="s">
        <v>2367</v>
      </c>
      <c r="C1668" s="227"/>
      <c r="D1668" s="227">
        <v>350</v>
      </c>
      <c r="E1668" s="240"/>
      <c r="F1668" s="233"/>
    </row>
    <row r="1669" spans="1:6" ht="13.5">
      <c r="A1669" s="227">
        <v>848</v>
      </c>
      <c r="B1669" s="232" t="s">
        <v>2368</v>
      </c>
      <c r="C1669" s="227" t="s">
        <v>212</v>
      </c>
      <c r="D1669" s="227">
        <v>200</v>
      </c>
      <c r="E1669" s="240"/>
      <c r="F1669" s="233"/>
    </row>
    <row r="1670" spans="1:6" ht="27">
      <c r="A1670" s="227">
        <v>849</v>
      </c>
      <c r="B1670" s="232" t="s">
        <v>2369</v>
      </c>
      <c r="C1670" s="227" t="s">
        <v>212</v>
      </c>
      <c r="D1670" s="227">
        <v>120</v>
      </c>
      <c r="E1670" s="240"/>
      <c r="F1670" s="233"/>
    </row>
    <row r="1671" spans="1:6" ht="27">
      <c r="A1671" s="227">
        <v>850</v>
      </c>
      <c r="B1671" s="232" t="s">
        <v>2370</v>
      </c>
      <c r="C1671" s="244" t="s">
        <v>212</v>
      </c>
      <c r="D1671" s="227">
        <v>7860</v>
      </c>
      <c r="E1671" s="240"/>
      <c r="F1671" s="246" t="s">
        <v>2380</v>
      </c>
    </row>
    <row r="1672" spans="1:6" ht="13.5">
      <c r="A1672" s="227">
        <v>851</v>
      </c>
      <c r="B1672" s="232" t="s">
        <v>2371</v>
      </c>
      <c r="C1672" s="244" t="s">
        <v>212</v>
      </c>
      <c r="D1672" s="227">
        <v>180</v>
      </c>
      <c r="E1672" s="240"/>
      <c r="F1672" s="233"/>
    </row>
    <row r="1673" spans="1:6" ht="13.5">
      <c r="A1673" s="227">
        <v>852</v>
      </c>
      <c r="B1673" s="232" t="s">
        <v>2372</v>
      </c>
      <c r="C1673" s="244" t="s">
        <v>1720</v>
      </c>
      <c r="D1673" s="227">
        <v>120</v>
      </c>
      <c r="E1673" s="240"/>
      <c r="F1673" s="233"/>
    </row>
    <row r="1674" spans="1:6" ht="13.5">
      <c r="A1674" s="227">
        <v>853</v>
      </c>
      <c r="B1674" s="232" t="s">
        <v>2373</v>
      </c>
      <c r="C1674" s="244" t="s">
        <v>1720</v>
      </c>
      <c r="D1674" s="227">
        <v>60</v>
      </c>
      <c r="E1674" s="240"/>
      <c r="F1674" s="30"/>
    </row>
    <row r="1675" spans="1:6" ht="13.5">
      <c r="A1675" s="227">
        <v>854</v>
      </c>
      <c r="B1675" s="232" t="s">
        <v>2374</v>
      </c>
      <c r="C1675" s="244" t="s">
        <v>1720</v>
      </c>
      <c r="D1675" s="227">
        <v>500</v>
      </c>
      <c r="E1675" s="240"/>
      <c r="F1675" s="30"/>
    </row>
    <row r="1676" spans="1:6" ht="13.5">
      <c r="A1676" s="227">
        <v>855</v>
      </c>
      <c r="B1676" s="232" t="s">
        <v>2375</v>
      </c>
      <c r="C1676" s="244" t="s">
        <v>1720</v>
      </c>
      <c r="D1676" s="227">
        <v>550</v>
      </c>
      <c r="E1676" s="240"/>
      <c r="F1676" s="30"/>
    </row>
    <row r="1677" spans="1:6" ht="27">
      <c r="A1677" s="227">
        <v>856</v>
      </c>
      <c r="B1677" s="232" t="s">
        <v>2376</v>
      </c>
      <c r="C1677" s="244" t="s">
        <v>1720</v>
      </c>
      <c r="D1677" s="227">
        <v>350</v>
      </c>
      <c r="E1677" s="240"/>
      <c r="F1677" s="30"/>
    </row>
    <row r="1678" spans="1:6" ht="13.5">
      <c r="A1678" s="227">
        <v>857</v>
      </c>
      <c r="B1678" s="232" t="s">
        <v>2377</v>
      </c>
      <c r="C1678" s="244" t="s">
        <v>212</v>
      </c>
      <c r="D1678" s="227">
        <v>1500</v>
      </c>
      <c r="E1678" s="240"/>
      <c r="F1678" s="30"/>
    </row>
    <row r="1679" spans="1:6" ht="13.5">
      <c r="A1679" s="227">
        <v>858</v>
      </c>
      <c r="B1679" s="232" t="s">
        <v>2378</v>
      </c>
      <c r="C1679" s="244" t="s">
        <v>1720</v>
      </c>
      <c r="D1679" s="227">
        <v>8400</v>
      </c>
      <c r="E1679" s="240"/>
      <c r="F1679" s="30"/>
    </row>
    <row r="1680" spans="1:6" ht="13.5">
      <c r="A1680" s="227">
        <v>859</v>
      </c>
      <c r="B1680" s="232" t="s">
        <v>2379</v>
      </c>
      <c r="C1680" s="244" t="s">
        <v>1720</v>
      </c>
      <c r="D1680" s="227">
        <v>2050</v>
      </c>
      <c r="E1680" s="240"/>
      <c r="F1680" s="30"/>
    </row>
    <row r="1681" spans="1:6" ht="30" customHeight="1">
      <c r="A1681" s="228"/>
      <c r="B1681" s="98" t="s">
        <v>2343</v>
      </c>
      <c r="C1681" s="241"/>
      <c r="D1681" s="111"/>
      <c r="E1681" s="229" t="e">
        <f>IF(AND(D1681&gt;1,#REF!&gt;1,#REF!&lt;&gt;D1681),D1681/#REF!-1," ")</f>
        <v>#REF!</v>
      </c>
      <c r="F1681" s="230"/>
    </row>
    <row r="1682" spans="1:6" ht="33.75" customHeight="1">
      <c r="A1682" s="27" t="s">
        <v>2381</v>
      </c>
      <c r="B1682" s="28" t="s">
        <v>3114</v>
      </c>
      <c r="C1682" s="34"/>
      <c r="D1682" s="3"/>
      <c r="E1682" s="5" t="e">
        <f>IF(AND(D1682&gt;1,#REF!&gt;1,#REF!&lt;&gt;D1682),D1682/#REF!-1," ")</f>
        <v>#REF!</v>
      </c>
      <c r="F1682" s="29"/>
    </row>
    <row r="1683" spans="1:6" ht="25.5" customHeight="1">
      <c r="A1683" s="27" t="s">
        <v>2382</v>
      </c>
      <c r="B1683" s="1" t="s">
        <v>36</v>
      </c>
      <c r="C1683" s="2" t="s">
        <v>218</v>
      </c>
      <c r="D1683" s="3">
        <v>900</v>
      </c>
      <c r="E1683" s="5" t="e">
        <f>IF(AND(D1683&gt;1,#REF!&gt;1,#REF!&lt;&gt;D1683),D1683/#REF!-1," ")</f>
        <v>#REF!</v>
      </c>
      <c r="F1683" s="89" t="s">
        <v>914</v>
      </c>
    </row>
    <row r="1684" spans="1:6" ht="27" customHeight="1">
      <c r="A1684" s="27" t="s">
        <v>2383</v>
      </c>
      <c r="B1684" s="1" t="s">
        <v>915</v>
      </c>
      <c r="C1684" s="2" t="s">
        <v>218</v>
      </c>
      <c r="D1684" s="3">
        <v>1100</v>
      </c>
      <c r="E1684" s="5"/>
      <c r="F1684" s="89" t="s">
        <v>914</v>
      </c>
    </row>
    <row r="1685" spans="1:6" ht="43.5" customHeight="1">
      <c r="A1685" s="27" t="s">
        <v>2384</v>
      </c>
      <c r="B1685" s="1" t="s">
        <v>37</v>
      </c>
      <c r="C1685" s="2" t="s">
        <v>218</v>
      </c>
      <c r="D1685" s="3">
        <v>1100</v>
      </c>
      <c r="E1685" s="5" t="e">
        <f>IF(AND(D1685&gt;1,#REF!&gt;1,#REF!&lt;&gt;D1685),D1685/#REF!-1," ")</f>
        <v>#REF!</v>
      </c>
      <c r="F1685" s="89" t="s">
        <v>914</v>
      </c>
    </row>
    <row r="1686" spans="1:6" ht="43.5" customHeight="1">
      <c r="A1686" s="27" t="s">
        <v>2385</v>
      </c>
      <c r="B1686" s="1" t="s">
        <v>916</v>
      </c>
      <c r="C1686" s="2" t="s">
        <v>218</v>
      </c>
      <c r="D1686" s="3">
        <v>1600</v>
      </c>
      <c r="E1686" s="5"/>
      <c r="F1686" s="89" t="s">
        <v>914</v>
      </c>
    </row>
    <row r="1687" spans="1:6" ht="42" customHeight="1">
      <c r="A1687" s="27" t="s">
        <v>2386</v>
      </c>
      <c r="B1687" s="1" t="s">
        <v>920</v>
      </c>
      <c r="C1687" s="2" t="s">
        <v>218</v>
      </c>
      <c r="D1687" s="3">
        <v>2000</v>
      </c>
      <c r="E1687" s="5" t="e">
        <f>IF(AND(D1687&gt;1,#REF!&gt;1,#REF!&lt;&gt;D1687),D1687/#REF!-1," ")</f>
        <v>#REF!</v>
      </c>
      <c r="F1687" s="89" t="s">
        <v>914</v>
      </c>
    </row>
    <row r="1688" spans="1:6" ht="42" customHeight="1">
      <c r="A1688" s="27" t="s">
        <v>2387</v>
      </c>
      <c r="B1688" s="1" t="s">
        <v>917</v>
      </c>
      <c r="C1688" s="2" t="s">
        <v>218</v>
      </c>
      <c r="D1688" s="3">
        <v>3500</v>
      </c>
      <c r="E1688" s="5" t="e">
        <f>IF(AND(D1688&gt;1,#REF!&gt;1,#REF!&lt;&gt;D1688),D1688/#REF!-1," ")</f>
        <v>#REF!</v>
      </c>
      <c r="F1688" s="89" t="s">
        <v>914</v>
      </c>
    </row>
    <row r="1689" spans="1:6" ht="37.5" customHeight="1">
      <c r="A1689" s="27" t="s">
        <v>2388</v>
      </c>
      <c r="B1689" s="1" t="s">
        <v>918</v>
      </c>
      <c r="C1689" s="2" t="s">
        <v>218</v>
      </c>
      <c r="D1689" s="3">
        <v>500</v>
      </c>
      <c r="E1689" s="5" t="e">
        <f>IF(AND(D1689&gt;1,#REF!&gt;1,#REF!&lt;&gt;D1689),D1689/#REF!-1," ")</f>
        <v>#REF!</v>
      </c>
      <c r="F1689" s="89" t="s">
        <v>914</v>
      </c>
    </row>
    <row r="1690" spans="1:6" ht="49.5" customHeight="1">
      <c r="A1690" s="27" t="s">
        <v>2389</v>
      </c>
      <c r="B1690" s="64" t="s">
        <v>784</v>
      </c>
      <c r="C1690" s="69" t="s">
        <v>218</v>
      </c>
      <c r="D1690" s="3">
        <v>700</v>
      </c>
      <c r="E1690" s="5" t="e">
        <f>IF(AND(D1690&gt;1,#REF!&gt;1,#REF!&lt;&gt;D1690),D1690/#REF!-1," ")</f>
        <v>#REF!</v>
      </c>
      <c r="F1690" s="29" t="s">
        <v>785</v>
      </c>
    </row>
    <row r="1691" spans="1:6" ht="45" customHeight="1">
      <c r="A1691" s="27" t="s">
        <v>2390</v>
      </c>
      <c r="B1691" s="4" t="s">
        <v>919</v>
      </c>
      <c r="C1691" s="2"/>
      <c r="D1691" s="3"/>
      <c r="E1691" s="5" t="e">
        <f>IF(AND(D1691&gt;1,#REF!&gt;1,#REF!&lt;&gt;D1691),D1691/#REF!-1," ")</f>
        <v>#REF!</v>
      </c>
      <c r="F1691" s="29"/>
    </row>
    <row r="1692" spans="1:7" ht="39.75" customHeight="1">
      <c r="A1692" s="27" t="s">
        <v>2391</v>
      </c>
      <c r="B1692" s="1" t="s">
        <v>638</v>
      </c>
      <c r="C1692" s="2" t="s">
        <v>232</v>
      </c>
      <c r="D1692" s="3">
        <v>1800</v>
      </c>
      <c r="E1692" s="5"/>
      <c r="F1692" s="29"/>
      <c r="G1692" s="7" t="s">
        <v>996</v>
      </c>
    </row>
    <row r="1693" spans="1:6" ht="32.25" customHeight="1">
      <c r="A1693" s="27" t="s">
        <v>2392</v>
      </c>
      <c r="B1693" s="1" t="s">
        <v>55</v>
      </c>
      <c r="C1693" s="2"/>
      <c r="D1693" s="3"/>
      <c r="E1693" s="5"/>
      <c r="F1693" s="29"/>
    </row>
    <row r="1694" spans="1:6" ht="31.5" customHeight="1">
      <c r="A1694" s="27" t="s">
        <v>2393</v>
      </c>
      <c r="B1694" s="1" t="s">
        <v>786</v>
      </c>
      <c r="C1694" s="2"/>
      <c r="D1694" s="3"/>
      <c r="E1694" s="5"/>
      <c r="F1694" s="29"/>
    </row>
    <row r="1695" spans="1:6" ht="22.5" customHeight="1">
      <c r="A1695" s="27" t="s">
        <v>790</v>
      </c>
      <c r="B1695" s="77" t="s">
        <v>787</v>
      </c>
      <c r="C1695" s="2" t="s">
        <v>991</v>
      </c>
      <c r="D1695" s="3">
        <v>200</v>
      </c>
      <c r="E1695" s="5"/>
      <c r="F1695" s="29"/>
    </row>
    <row r="1696" spans="1:6" ht="14.25">
      <c r="A1696" s="27" t="s">
        <v>791</v>
      </c>
      <c r="B1696" s="77" t="s">
        <v>789</v>
      </c>
      <c r="C1696" s="2" t="s">
        <v>788</v>
      </c>
      <c r="D1696" s="3">
        <v>100</v>
      </c>
      <c r="E1696" s="5"/>
      <c r="F1696" s="29"/>
    </row>
    <row r="1697" spans="1:6" ht="18" customHeight="1">
      <c r="A1697" s="27"/>
      <c r="B1697" s="28" t="s">
        <v>2344</v>
      </c>
      <c r="C1697" s="2"/>
      <c r="D1697" s="3"/>
      <c r="E1697" s="5"/>
      <c r="F1697" s="29"/>
    </row>
    <row r="1698" spans="1:6" ht="21" customHeight="1">
      <c r="A1698" s="27">
        <f>1+A1693</f>
        <v>872</v>
      </c>
      <c r="B1698" s="4" t="s">
        <v>897</v>
      </c>
      <c r="C1698" s="2" t="s">
        <v>226</v>
      </c>
      <c r="D1698" s="3">
        <v>7000</v>
      </c>
      <c r="E1698" s="5" t="e">
        <f>IF(AND(D1698&gt;1,#REF!&gt;1,#REF!&lt;&gt;D1698),D1698/#REF!-1," ")</f>
        <v>#REF!</v>
      </c>
      <c r="F1698" s="29"/>
    </row>
    <row r="1699" spans="1:6" ht="41.25" customHeight="1">
      <c r="A1699" s="27">
        <f>1+A1698</f>
        <v>873</v>
      </c>
      <c r="B1699" s="4" t="s">
        <v>898</v>
      </c>
      <c r="C1699" s="2" t="s">
        <v>226</v>
      </c>
      <c r="D1699" s="3">
        <v>8200</v>
      </c>
      <c r="E1699" s="5" t="e">
        <f>IF(AND(D1699&gt;1,#REF!&gt;1,#REF!&lt;&gt;D1699),D1699/#REF!-1," ")</f>
        <v>#REF!</v>
      </c>
      <c r="F1699" s="29"/>
    </row>
    <row r="1700" spans="1:7" ht="29.25" customHeight="1">
      <c r="A1700" s="27">
        <f aca="true" t="shared" si="30" ref="A1700:A1714">1+A1699</f>
        <v>874</v>
      </c>
      <c r="B1700" s="4" t="s">
        <v>899</v>
      </c>
      <c r="C1700" s="2" t="s">
        <v>226</v>
      </c>
      <c r="D1700" s="3">
        <v>1500</v>
      </c>
      <c r="E1700" s="5" t="e">
        <f>IF(AND(D1700&gt;1,#REF!&gt;1,#REF!&lt;&gt;D1700),D1700/#REF!-1," ")</f>
        <v>#REF!</v>
      </c>
      <c r="F1700" s="29"/>
      <c r="G1700" s="7" t="s">
        <v>901</v>
      </c>
    </row>
    <row r="1701" spans="1:6" ht="27.75" customHeight="1">
      <c r="A1701" s="27">
        <f t="shared" si="30"/>
        <v>875</v>
      </c>
      <c r="B1701" s="4" t="s">
        <v>900</v>
      </c>
      <c r="C1701" s="2" t="s">
        <v>226</v>
      </c>
      <c r="D1701" s="3">
        <v>800</v>
      </c>
      <c r="E1701" s="5" t="e">
        <f>IF(AND(D1701&gt;1,#REF!&gt;1,#REF!&lt;&gt;D1701),D1701/#REF!-1," ")</f>
        <v>#REF!</v>
      </c>
      <c r="F1701" s="29"/>
    </row>
    <row r="1702" spans="1:7" ht="26.25" customHeight="1">
      <c r="A1702" s="27">
        <f t="shared" si="30"/>
        <v>876</v>
      </c>
      <c r="B1702" s="4" t="s">
        <v>108</v>
      </c>
      <c r="C1702" s="2" t="s">
        <v>219</v>
      </c>
      <c r="D1702" s="3">
        <v>800</v>
      </c>
      <c r="E1702" s="5" t="e">
        <f>IF(AND(D1702&gt;1,#REF!&gt;1,#REF!&lt;&gt;D1702),D1702/#REF!-1," ")</f>
        <v>#REF!</v>
      </c>
      <c r="F1702" s="29"/>
      <c r="G1702" s="7" t="s">
        <v>902</v>
      </c>
    </row>
    <row r="1703" spans="1:7" ht="22.5" customHeight="1">
      <c r="A1703" s="27">
        <f t="shared" si="30"/>
        <v>877</v>
      </c>
      <c r="B1703" s="4" t="s">
        <v>1974</v>
      </c>
      <c r="C1703" s="2" t="s">
        <v>212</v>
      </c>
      <c r="D1703" s="3">
        <v>4000</v>
      </c>
      <c r="E1703" s="5" t="e">
        <f>IF(AND(D1703&gt;1,#REF!&gt;1,#REF!&lt;&gt;D1703),D1703/#REF!-1," ")</f>
        <v>#REF!</v>
      </c>
      <c r="F1703" s="29"/>
      <c r="G1703" s="7" t="s">
        <v>903</v>
      </c>
    </row>
    <row r="1704" spans="1:6" ht="24" customHeight="1">
      <c r="A1704" s="27">
        <f t="shared" si="30"/>
        <v>878</v>
      </c>
      <c r="B1704" s="4" t="s">
        <v>855</v>
      </c>
      <c r="C1704" s="2" t="s">
        <v>212</v>
      </c>
      <c r="D1704" s="3">
        <v>4000</v>
      </c>
      <c r="E1704" s="5" t="e">
        <f>IF(AND(D1704&gt;1,#REF!&gt;1,#REF!&lt;&gt;D1704),D1704/#REF!-1," ")</f>
        <v>#REF!</v>
      </c>
      <c r="F1704" s="29"/>
    </row>
    <row r="1705" spans="1:7" ht="24" customHeight="1">
      <c r="A1705" s="27">
        <f t="shared" si="30"/>
        <v>879</v>
      </c>
      <c r="B1705" s="4" t="s">
        <v>275</v>
      </c>
      <c r="C1705" s="2"/>
      <c r="D1705" s="3"/>
      <c r="E1705" s="5" t="e">
        <f>IF(AND(D1705&gt;1,#REF!&gt;1,#REF!&lt;&gt;D1705),D1705/#REF!-1," ")</f>
        <v>#REF!</v>
      </c>
      <c r="F1705" s="29"/>
      <c r="G1705" s="7" t="s">
        <v>1505</v>
      </c>
    </row>
    <row r="1706" spans="1:6" ht="24.75" customHeight="1">
      <c r="A1706" s="27" t="s">
        <v>779</v>
      </c>
      <c r="B1706" s="1" t="s">
        <v>1224</v>
      </c>
      <c r="C1706" s="2" t="s">
        <v>212</v>
      </c>
      <c r="D1706" s="3">
        <v>600</v>
      </c>
      <c r="E1706" s="5" t="e">
        <f>IF(AND(D1706&gt;1,#REF!&gt;1,#REF!&lt;&gt;D1706),D1706/#REF!-1," ")</f>
        <v>#REF!</v>
      </c>
      <c r="F1706" s="29"/>
    </row>
    <row r="1707" spans="1:6" ht="48" customHeight="1">
      <c r="A1707" s="27" t="s">
        <v>780</v>
      </c>
      <c r="B1707" s="1" t="s">
        <v>1225</v>
      </c>
      <c r="C1707" s="2" t="s">
        <v>212</v>
      </c>
      <c r="D1707" s="3">
        <v>1000</v>
      </c>
      <c r="E1707" s="5" t="e">
        <f>IF(AND(D1707&gt;1,#REF!&gt;1,#REF!&lt;&gt;D1707),D1707/#REF!-1," ")</f>
        <v>#REF!</v>
      </c>
      <c r="F1707" s="29"/>
    </row>
    <row r="1708" spans="1:6" ht="18.75" customHeight="1">
      <c r="A1708" s="27" t="s">
        <v>781</v>
      </c>
      <c r="B1708" s="1" t="s">
        <v>1226</v>
      </c>
      <c r="C1708" s="2"/>
      <c r="D1708" s="3">
        <v>1500</v>
      </c>
      <c r="E1708" s="5" t="e">
        <f>IF(AND(D1708&gt;1,#REF!&gt;1,#REF!&lt;&gt;D1708),D1708/#REF!-1," ")</f>
        <v>#REF!</v>
      </c>
      <c r="F1708" s="29"/>
    </row>
    <row r="1709" spans="1:6" ht="18.75" customHeight="1">
      <c r="A1709" s="27" t="s">
        <v>782</v>
      </c>
      <c r="B1709" s="1" t="s">
        <v>1227</v>
      </c>
      <c r="C1709" s="2"/>
      <c r="D1709" s="3">
        <v>3000</v>
      </c>
      <c r="E1709" s="5" t="e">
        <f>IF(AND(D1709&gt;1,#REF!&gt;1,#REF!&lt;&gt;D1709),D1709/#REF!-1," ")</f>
        <v>#REF!</v>
      </c>
      <c r="F1709" s="29"/>
    </row>
    <row r="1710" spans="1:6" ht="18.75" customHeight="1">
      <c r="A1710" s="27">
        <f>A1705+1</f>
        <v>880</v>
      </c>
      <c r="B1710" s="4" t="s">
        <v>1104</v>
      </c>
      <c r="C1710" s="2" t="s">
        <v>212</v>
      </c>
      <c r="D1710" s="3">
        <v>800</v>
      </c>
      <c r="E1710" s="5" t="e">
        <f>IF(AND(D1710&gt;1,#REF!&gt;1,#REF!&lt;&gt;D1710),D1710/#REF!-1," ")</f>
        <v>#REF!</v>
      </c>
      <c r="F1710" s="29"/>
    </row>
    <row r="1711" spans="1:6" ht="19.5" customHeight="1">
      <c r="A1711" s="27">
        <f t="shared" si="30"/>
        <v>881</v>
      </c>
      <c r="B1711" s="4" t="s">
        <v>168</v>
      </c>
      <c r="C1711" s="2" t="s">
        <v>212</v>
      </c>
      <c r="D1711" s="3">
        <v>2500</v>
      </c>
      <c r="E1711" s="5" t="e">
        <f>IF(AND(D1711&gt;1,#REF!&gt;1,#REF!&lt;&gt;D1711),D1711/#REF!-1," ")</f>
        <v>#REF!</v>
      </c>
      <c r="F1711" s="29"/>
    </row>
    <row r="1712" spans="1:6" ht="24.75" customHeight="1">
      <c r="A1712" s="27">
        <f t="shared" si="30"/>
        <v>882</v>
      </c>
      <c r="B1712" s="37" t="s">
        <v>3140</v>
      </c>
      <c r="C1712" s="2" t="s">
        <v>212</v>
      </c>
      <c r="D1712" s="3">
        <v>160</v>
      </c>
      <c r="E1712" s="5"/>
      <c r="F1712" s="29"/>
    </row>
    <row r="1713" spans="1:6" ht="28.5" customHeight="1">
      <c r="A1713" s="27">
        <f t="shared" si="30"/>
        <v>883</v>
      </c>
      <c r="B1713" s="37" t="s">
        <v>3141</v>
      </c>
      <c r="C1713" s="2" t="s">
        <v>212</v>
      </c>
      <c r="D1713" s="3">
        <v>250</v>
      </c>
      <c r="E1713" s="5"/>
      <c r="F1713" s="129"/>
    </row>
    <row r="1714" spans="1:6" ht="28.5" customHeight="1" thickBot="1">
      <c r="A1714" s="27">
        <f t="shared" si="30"/>
        <v>884</v>
      </c>
      <c r="B1714" s="37" t="s">
        <v>1105</v>
      </c>
      <c r="C1714" s="2" t="s">
        <v>212</v>
      </c>
      <c r="D1714" s="3"/>
      <c r="E1714" s="5" t="e">
        <f>IF(AND(D1714&gt;1,#REF!&gt;1,#REF!&lt;&gt;D1714),D1714/#REF!-1," ")</f>
        <v>#REF!</v>
      </c>
      <c r="F1714" s="29"/>
    </row>
    <row r="1715" spans="1:7" ht="31.5" customHeight="1" thickBot="1">
      <c r="A1715" s="27"/>
      <c r="B1715" s="1" t="s">
        <v>786</v>
      </c>
      <c r="C1715" s="2"/>
      <c r="D1715" s="3"/>
      <c r="E1715" s="5"/>
      <c r="F1715" s="29"/>
      <c r="G1715" s="49" t="s">
        <v>805</v>
      </c>
    </row>
    <row r="1716" spans="1:6" ht="24.75" customHeight="1">
      <c r="A1716" s="27" t="s">
        <v>792</v>
      </c>
      <c r="B1716" s="77" t="s">
        <v>787</v>
      </c>
      <c r="C1716" s="2" t="s">
        <v>991</v>
      </c>
      <c r="D1716" s="3">
        <v>200</v>
      </c>
      <c r="E1716" s="5"/>
      <c r="F1716" s="29"/>
    </row>
    <row r="1717" spans="1:6" ht="20.25" customHeight="1">
      <c r="A1717" s="27" t="s">
        <v>793</v>
      </c>
      <c r="B1717" s="77" t="s">
        <v>794</v>
      </c>
      <c r="C1717" s="2" t="s">
        <v>788</v>
      </c>
      <c r="D1717" s="3">
        <v>300</v>
      </c>
      <c r="E1717" s="5"/>
      <c r="F1717" s="29"/>
    </row>
    <row r="1718" spans="1:6" ht="21.75" customHeight="1">
      <c r="A1718" s="27"/>
      <c r="B1718" s="92" t="s">
        <v>1961</v>
      </c>
      <c r="C1718" s="2"/>
      <c r="D1718" s="3"/>
      <c r="E1718" s="5" t="e">
        <f>IF(AND(D1718&gt;1,#REF!&gt;1,#REF!&lt;&gt;D1718),D1718/#REF!-1," ")</f>
        <v>#REF!</v>
      </c>
      <c r="F1718" s="29"/>
    </row>
    <row r="1719" spans="1:6" ht="21.75" customHeight="1">
      <c r="A1719" s="27">
        <f>A1714+1</f>
        <v>885</v>
      </c>
      <c r="B1719" s="1" t="s">
        <v>116</v>
      </c>
      <c r="C1719" s="2" t="s">
        <v>222</v>
      </c>
      <c r="D1719" s="3">
        <v>20000</v>
      </c>
      <c r="E1719" s="5" t="e">
        <f>IF(AND(D1719&gt;1,#REF!&gt;1,#REF!&lt;&gt;D1719),D1719/#REF!-1," ")</f>
        <v>#REF!</v>
      </c>
      <c r="F1719" s="29"/>
    </row>
    <row r="1720" spans="1:6" ht="21" customHeight="1">
      <c r="A1720" s="27">
        <f>1+A1719</f>
        <v>886</v>
      </c>
      <c r="B1720" s="93" t="s">
        <v>3200</v>
      </c>
      <c r="C1720" s="2" t="s">
        <v>222</v>
      </c>
      <c r="D1720" s="3">
        <v>19000</v>
      </c>
      <c r="E1720" s="5" t="e">
        <f>IF(AND(D1720&gt;1,#REF!&gt;1,#REF!&lt;&gt;D1720),D1720/#REF!-1," ")</f>
        <v>#REF!</v>
      </c>
      <c r="F1720" s="29"/>
    </row>
    <row r="1721" spans="1:7" ht="14.25">
      <c r="A1721" s="27">
        <f>1+A1720</f>
        <v>887</v>
      </c>
      <c r="B1721" s="93" t="s">
        <v>3199</v>
      </c>
      <c r="C1721" s="2" t="s">
        <v>222</v>
      </c>
      <c r="D1721" s="3">
        <v>20000</v>
      </c>
      <c r="E1721" s="5" t="e">
        <f>IF(AND(D1721&gt;1,#REF!&gt;1,#REF!&lt;&gt;D1721),D1721/#REF!-1," ")</f>
        <v>#REF!</v>
      </c>
      <c r="F1721" s="129"/>
      <c r="G1721" s="7" t="s">
        <v>2278</v>
      </c>
    </row>
    <row r="1722" spans="1:7" ht="26.25" customHeight="1" thickBot="1">
      <c r="A1722" s="27">
        <f>1+A1721</f>
        <v>888</v>
      </c>
      <c r="B1722" s="93" t="s">
        <v>158</v>
      </c>
      <c r="C1722" s="2" t="s">
        <v>222</v>
      </c>
      <c r="D1722" s="3">
        <v>14500</v>
      </c>
      <c r="E1722" s="5" t="e">
        <f>IF(AND(D1722&gt;1,#REF!&gt;1,#REF!&lt;&gt;D1722),D1722/#REF!-1," ")</f>
        <v>#REF!</v>
      </c>
      <c r="F1722" s="29"/>
      <c r="G1722" s="7" t="s">
        <v>1426</v>
      </c>
    </row>
    <row r="1723" spans="1:7" ht="27.75" customHeight="1" thickBot="1">
      <c r="A1723" s="27"/>
      <c r="B1723" s="92" t="s">
        <v>2302</v>
      </c>
      <c r="C1723" s="2"/>
      <c r="D1723" s="3"/>
      <c r="E1723" s="5" t="e">
        <f>IF(AND(D1723&gt;1,#REF!&gt;1,#REF!&lt;&gt;D1723),D1723/#REF!-1," ")</f>
        <v>#REF!</v>
      </c>
      <c r="F1723" s="29"/>
      <c r="G1723" s="51" t="s">
        <v>3199</v>
      </c>
    </row>
    <row r="1724" spans="1:6" ht="28.5" customHeight="1">
      <c r="A1724" s="27">
        <f>1+A1722</f>
        <v>889</v>
      </c>
      <c r="B1724" s="37" t="s">
        <v>2324</v>
      </c>
      <c r="C1724" s="2" t="s">
        <v>708</v>
      </c>
      <c r="D1724" s="3">
        <v>6800</v>
      </c>
      <c r="E1724" s="5" t="e">
        <f>IF(AND(D1724&gt;1,#REF!&gt;1,#REF!&lt;&gt;D1724),D1724/#REF!-1," ")</f>
        <v>#REF!</v>
      </c>
      <c r="F1724" s="44"/>
    </row>
    <row r="1725" spans="1:6" ht="21.75" customHeight="1">
      <c r="A1725" s="27">
        <f>A1724+1</f>
        <v>890</v>
      </c>
      <c r="B1725" s="37" t="s">
        <v>1943</v>
      </c>
      <c r="C1725" s="2" t="s">
        <v>708</v>
      </c>
      <c r="D1725" s="3">
        <v>3800</v>
      </c>
      <c r="E1725" s="5" t="e">
        <f>IF(AND(D1725&gt;1,#REF!&gt;1,#REF!&lt;&gt;D1725),D1725/#REF!-1," ")</f>
        <v>#REF!</v>
      </c>
      <c r="F1725" s="44"/>
    </row>
    <row r="1726" spans="1:7" ht="27" customHeight="1">
      <c r="A1726" s="27">
        <f aca="true" t="shared" si="31" ref="A1726:A1734">A1725+1</f>
        <v>891</v>
      </c>
      <c r="B1726" s="37" t="s">
        <v>153</v>
      </c>
      <c r="C1726" s="2" t="s">
        <v>708</v>
      </c>
      <c r="D1726" s="3">
        <v>6300</v>
      </c>
      <c r="E1726" s="5" t="e">
        <f>IF(AND(D1726&gt;1,#REF!&gt;1,#REF!&lt;&gt;D1726),D1726/#REF!-1," ")</f>
        <v>#REF!</v>
      </c>
      <c r="F1726" s="29"/>
      <c r="G1726" s="7" t="s">
        <v>1428</v>
      </c>
    </row>
    <row r="1727" spans="1:6" ht="43.5" customHeight="1">
      <c r="A1727" s="27">
        <f t="shared" si="31"/>
        <v>892</v>
      </c>
      <c r="B1727" s="37" t="s">
        <v>2326</v>
      </c>
      <c r="C1727" s="2" t="s">
        <v>708</v>
      </c>
      <c r="D1727" s="3">
        <v>5500</v>
      </c>
      <c r="E1727" s="5" t="e">
        <f>IF(AND(D1727&gt;1,#REF!&gt;1,#REF!&lt;&gt;D1727),D1727/#REF!-1," ")</f>
        <v>#REF!</v>
      </c>
      <c r="F1727" s="29"/>
    </row>
    <row r="1728" spans="1:7" ht="32.25" customHeight="1">
      <c r="A1728" s="27">
        <f t="shared" si="31"/>
        <v>893</v>
      </c>
      <c r="B1728" s="37" t="s">
        <v>2325</v>
      </c>
      <c r="C1728" s="2" t="s">
        <v>708</v>
      </c>
      <c r="D1728" s="3">
        <v>2800</v>
      </c>
      <c r="E1728" s="5" t="e">
        <f>IF(AND(D1728&gt;1,#REF!&gt;1,#REF!&lt;&gt;D1728),D1728/#REF!-1," ")</f>
        <v>#REF!</v>
      </c>
      <c r="F1728" s="29"/>
      <c r="G1728" s="7" t="s">
        <v>1428</v>
      </c>
    </row>
    <row r="1729" spans="1:7" ht="24.75" customHeight="1">
      <c r="A1729" s="27">
        <f t="shared" si="31"/>
        <v>894</v>
      </c>
      <c r="B1729" s="37" t="s">
        <v>2328</v>
      </c>
      <c r="C1729" s="2" t="s">
        <v>708</v>
      </c>
      <c r="D1729" s="3">
        <v>4500</v>
      </c>
      <c r="E1729" s="5" t="e">
        <f>IF(AND(D1729&gt;1,#REF!&gt;1,#REF!&lt;&gt;D1729),D1729/#REF!-1," ")</f>
        <v>#REF!</v>
      </c>
      <c r="F1729" s="129"/>
      <c r="G1729" s="7" t="s">
        <v>1428</v>
      </c>
    </row>
    <row r="1730" spans="1:6" ht="15" thickBot="1">
      <c r="A1730" s="27">
        <f t="shared" si="31"/>
        <v>895</v>
      </c>
      <c r="B1730" s="37" t="s">
        <v>2327</v>
      </c>
      <c r="C1730" s="2" t="s">
        <v>708</v>
      </c>
      <c r="D1730" s="3">
        <v>2300</v>
      </c>
      <c r="E1730" s="5" t="e">
        <f>IF(AND(D1730&gt;1,#REF!&gt;1,#REF!&lt;&gt;D1730),D1730/#REF!-1," ")</f>
        <v>#REF!</v>
      </c>
      <c r="F1730" s="129"/>
    </row>
    <row r="1731" spans="1:7" ht="33" customHeight="1" thickBot="1">
      <c r="A1731" s="27">
        <f t="shared" si="31"/>
        <v>896</v>
      </c>
      <c r="B1731" s="37" t="s">
        <v>2265</v>
      </c>
      <c r="C1731" s="2" t="s">
        <v>708</v>
      </c>
      <c r="D1731" s="3">
        <v>4700</v>
      </c>
      <c r="E1731" s="5" t="e">
        <f>IF(AND(D1731&gt;1,#REF!&gt;1,#REF!&lt;&gt;D1731),D1731/#REF!-1," ")</f>
        <v>#REF!</v>
      </c>
      <c r="F1731" s="44"/>
      <c r="G1731" s="49" t="s">
        <v>806</v>
      </c>
    </row>
    <row r="1732" spans="1:6" ht="35.25" customHeight="1">
      <c r="A1732" s="27">
        <f t="shared" si="31"/>
        <v>897</v>
      </c>
      <c r="B1732" s="37" t="s">
        <v>3198</v>
      </c>
      <c r="C1732" s="2" t="s">
        <v>708</v>
      </c>
      <c r="D1732" s="3">
        <v>2300</v>
      </c>
      <c r="E1732" s="5" t="e">
        <f>IF(AND(D1732&gt;1,#REF!&gt;1,#REF!&lt;&gt;D1732),D1732/#REF!-1," ")</f>
        <v>#REF!</v>
      </c>
      <c r="F1732" s="44"/>
    </row>
    <row r="1733" spans="1:7" ht="27.75" customHeight="1">
      <c r="A1733" s="27">
        <f t="shared" si="31"/>
        <v>898</v>
      </c>
      <c r="B1733" s="37" t="s">
        <v>154</v>
      </c>
      <c r="C1733" s="2" t="s">
        <v>708</v>
      </c>
      <c r="D1733" s="3">
        <v>2500</v>
      </c>
      <c r="E1733" s="5" t="e">
        <f>IF(AND(D1733&gt;1,#REF!&gt;1,#REF!&lt;&gt;D1733),D1733/#REF!-1," ")</f>
        <v>#REF!</v>
      </c>
      <c r="F1733" s="29"/>
      <c r="G1733" s="7" t="s">
        <v>1428</v>
      </c>
    </row>
    <row r="1734" spans="1:6" ht="20.25" customHeight="1">
      <c r="A1734" s="282">
        <f t="shared" si="31"/>
        <v>899</v>
      </c>
      <c r="B1734" s="283" t="s">
        <v>155</v>
      </c>
      <c r="C1734" s="40" t="s">
        <v>708</v>
      </c>
      <c r="D1734" s="284">
        <v>1900</v>
      </c>
      <c r="E1734" s="285" t="e">
        <f>IF(AND(D1734&gt;1,#REF!&gt;1,#REF!&lt;&gt;D1734),D1734/#REF!-1," ")</f>
        <v>#REF!</v>
      </c>
      <c r="F1734" s="29"/>
    </row>
    <row r="1735" spans="1:7" ht="22.5" customHeight="1">
      <c r="A1735" s="282">
        <f>A1734+1</f>
        <v>900</v>
      </c>
      <c r="B1735" s="283" t="s">
        <v>2323</v>
      </c>
      <c r="C1735" s="40" t="s">
        <v>708</v>
      </c>
      <c r="D1735" s="284">
        <v>1900</v>
      </c>
      <c r="E1735" s="285" t="e">
        <f>IF(AND(D1735&gt;1,#REF!&gt;1,#REF!&lt;&gt;D1735),D1735/#REF!-1," ")</f>
        <v>#REF!</v>
      </c>
      <c r="F1735" s="29"/>
      <c r="G1735" s="7" t="s">
        <v>1428</v>
      </c>
    </row>
    <row r="1736" spans="1:7" ht="13.5">
      <c r="A1736" s="282"/>
      <c r="B1736" s="286" t="s">
        <v>2330</v>
      </c>
      <c r="C1736" s="40"/>
      <c r="D1736" s="284"/>
      <c r="E1736" s="285" t="e">
        <f>IF(AND(D1736&gt;1,#REF!&gt;1,#REF!&lt;&gt;D1736),D1736/#REF!-1," ")</f>
        <v>#REF!</v>
      </c>
      <c r="F1736" s="29"/>
      <c r="G1736" s="7" t="s">
        <v>1428</v>
      </c>
    </row>
    <row r="1737" spans="1:8" ht="28.5" customHeight="1">
      <c r="A1737" s="282">
        <f>1+A1735</f>
        <v>901</v>
      </c>
      <c r="B1737" s="283" t="s">
        <v>890</v>
      </c>
      <c r="C1737" s="40" t="s">
        <v>222</v>
      </c>
      <c r="D1737" s="284">
        <v>16000</v>
      </c>
      <c r="E1737" s="285" t="e">
        <f>IF(AND(D1737&gt;1,#REF!&gt;1,#REF!&lt;&gt;D1737),D1737/#REF!-1," ")</f>
        <v>#REF!</v>
      </c>
      <c r="F1737" s="29" t="s">
        <v>2307</v>
      </c>
      <c r="G1737" s="7" t="s">
        <v>1428</v>
      </c>
      <c r="H1737" s="26" t="s">
        <v>1436</v>
      </c>
    </row>
    <row r="1738" spans="1:6" ht="24.75" customHeight="1">
      <c r="A1738" s="282">
        <f aca="true" t="shared" si="32" ref="A1738:A1753">1+A1737</f>
        <v>902</v>
      </c>
      <c r="B1738" s="283" t="s">
        <v>668</v>
      </c>
      <c r="C1738" s="40" t="s">
        <v>222</v>
      </c>
      <c r="D1738" s="284">
        <v>44000</v>
      </c>
      <c r="E1738" s="285" t="e">
        <f>IF(AND(D1738&gt;1,#REF!&gt;1,#REF!&lt;&gt;D1738),D1738/#REF!-1," ")</f>
        <v>#REF!</v>
      </c>
      <c r="F1738" s="29" t="s">
        <v>2307</v>
      </c>
    </row>
    <row r="1739" spans="1:7" ht="25.5">
      <c r="A1739" s="282">
        <f t="shared" si="32"/>
        <v>903</v>
      </c>
      <c r="B1739" s="283" t="s">
        <v>891</v>
      </c>
      <c r="C1739" s="40" t="s">
        <v>222</v>
      </c>
      <c r="D1739" s="284">
        <v>24500</v>
      </c>
      <c r="E1739" s="285" t="e">
        <f>IF(AND(D1739&gt;1,#REF!&gt;1,#REF!&lt;&gt;D1739),D1739/#REF!-1," ")</f>
        <v>#REF!</v>
      </c>
      <c r="F1739" s="29" t="s">
        <v>2307</v>
      </c>
      <c r="G1739" s="7" t="s">
        <v>1427</v>
      </c>
    </row>
    <row r="1740" spans="1:7" ht="35.25" customHeight="1">
      <c r="A1740" s="282">
        <f t="shared" si="32"/>
        <v>904</v>
      </c>
      <c r="B1740" s="283" t="s">
        <v>892</v>
      </c>
      <c r="C1740" s="40" t="s">
        <v>222</v>
      </c>
      <c r="D1740" s="284">
        <v>44500</v>
      </c>
      <c r="E1740" s="285" t="e">
        <f>IF(AND(D1740&gt;1,#REF!&gt;1,#REF!&lt;&gt;D1740),D1740/#REF!-1," ")</f>
        <v>#REF!</v>
      </c>
      <c r="F1740" s="29" t="s">
        <v>2307</v>
      </c>
      <c r="G1740" s="7" t="s">
        <v>1427</v>
      </c>
    </row>
    <row r="1741" spans="1:7" ht="25.5">
      <c r="A1741" s="282">
        <f t="shared" si="32"/>
        <v>905</v>
      </c>
      <c r="B1741" s="283" t="s">
        <v>893</v>
      </c>
      <c r="C1741" s="40" t="s">
        <v>222</v>
      </c>
      <c r="D1741" s="284">
        <v>31500</v>
      </c>
      <c r="E1741" s="285" t="e">
        <f>IF(AND(D1741&gt;1,#REF!&gt;1,#REF!&lt;&gt;D1741),D1741/#REF!-1," ")</f>
        <v>#REF!</v>
      </c>
      <c r="F1741" s="29" t="s">
        <v>2307</v>
      </c>
      <c r="G1741" s="7" t="s">
        <v>1427</v>
      </c>
    </row>
    <row r="1742" spans="1:7" ht="24" customHeight="1">
      <c r="A1742" s="282">
        <f t="shared" si="32"/>
        <v>906</v>
      </c>
      <c r="B1742" s="283" t="s">
        <v>894</v>
      </c>
      <c r="C1742" s="40" t="s">
        <v>222</v>
      </c>
      <c r="D1742" s="284">
        <v>22500</v>
      </c>
      <c r="E1742" s="285" t="e">
        <f>IF(AND(D1742&gt;1,#REF!&gt;1,#REF!&lt;&gt;D1742),D1742/#REF!-1," ")</f>
        <v>#REF!</v>
      </c>
      <c r="F1742" s="29" t="s">
        <v>38</v>
      </c>
      <c r="G1742" s="7" t="s">
        <v>1427</v>
      </c>
    </row>
    <row r="1743" spans="1:7" ht="34.5" customHeight="1">
      <c r="A1743" s="282">
        <f t="shared" si="32"/>
        <v>907</v>
      </c>
      <c r="B1743" s="283" t="s">
        <v>895</v>
      </c>
      <c r="C1743" s="40" t="s">
        <v>222</v>
      </c>
      <c r="D1743" s="284">
        <v>46000</v>
      </c>
      <c r="E1743" s="285" t="e">
        <f>IF(AND(D1743&gt;1,#REF!&gt;1,#REF!&lt;&gt;D1743),D1743/#REF!-1," ")</f>
        <v>#REF!</v>
      </c>
      <c r="F1743" s="29" t="s">
        <v>852</v>
      </c>
      <c r="G1743" s="7" t="s">
        <v>1427</v>
      </c>
    </row>
    <row r="1744" spans="1:7" ht="25.5" customHeight="1">
      <c r="A1744" s="282">
        <f t="shared" si="32"/>
        <v>908</v>
      </c>
      <c r="B1744" s="283" t="s">
        <v>137</v>
      </c>
      <c r="C1744" s="40" t="s">
        <v>222</v>
      </c>
      <c r="D1744" s="284">
        <v>40500</v>
      </c>
      <c r="E1744" s="285" t="e">
        <f>IF(AND(D1744&gt;1,#REF!&gt;1,#REF!&lt;&gt;D1744),D1744/#REF!-1," ")</f>
        <v>#REF!</v>
      </c>
      <c r="F1744" s="29" t="s">
        <v>852</v>
      </c>
      <c r="G1744" s="7" t="s">
        <v>1427</v>
      </c>
    </row>
    <row r="1745" spans="1:7" ht="21" customHeight="1">
      <c r="A1745" s="282">
        <f t="shared" si="32"/>
        <v>909</v>
      </c>
      <c r="B1745" s="283" t="s">
        <v>896</v>
      </c>
      <c r="C1745" s="40" t="s">
        <v>222</v>
      </c>
      <c r="D1745" s="284">
        <v>19000</v>
      </c>
      <c r="E1745" s="285" t="e">
        <f>IF(AND(D1745&gt;1,#REF!&gt;1,#REF!&lt;&gt;D1745),D1745/#REF!-1," ")</f>
        <v>#REF!</v>
      </c>
      <c r="F1745" s="29" t="s">
        <v>2307</v>
      </c>
      <c r="G1745" s="7" t="s">
        <v>1427</v>
      </c>
    </row>
    <row r="1746" spans="1:7" ht="27" customHeight="1">
      <c r="A1746" s="282">
        <f t="shared" si="32"/>
        <v>910</v>
      </c>
      <c r="B1746" s="283" t="s">
        <v>2277</v>
      </c>
      <c r="C1746" s="40" t="s">
        <v>222</v>
      </c>
      <c r="D1746" s="284">
        <v>57000</v>
      </c>
      <c r="E1746" s="285" t="e">
        <f>IF(AND(D1746&gt;1,#REF!&gt;1,#REF!&lt;&gt;D1746),D1746/#REF!-1," ")</f>
        <v>#REF!</v>
      </c>
      <c r="F1746" s="29" t="s">
        <v>2307</v>
      </c>
      <c r="G1746" s="7" t="s">
        <v>1427</v>
      </c>
    </row>
    <row r="1747" spans="1:7" ht="32.25" customHeight="1">
      <c r="A1747" s="282">
        <f t="shared" si="32"/>
        <v>911</v>
      </c>
      <c r="B1747" s="287" t="s">
        <v>669</v>
      </c>
      <c r="C1747" s="40" t="s">
        <v>222</v>
      </c>
      <c r="D1747" s="284">
        <v>20500</v>
      </c>
      <c r="E1747" s="285" t="e">
        <f>IF(AND(D1747&gt;1,#REF!&gt;1,#REF!&lt;&gt;D1747),D1747/#REF!-1," ")</f>
        <v>#REF!</v>
      </c>
      <c r="F1747" s="29" t="s">
        <v>852</v>
      </c>
      <c r="G1747" s="7" t="s">
        <v>1427</v>
      </c>
    </row>
    <row r="1748" spans="1:7" ht="21" customHeight="1">
      <c r="A1748" s="282">
        <f t="shared" si="32"/>
        <v>912</v>
      </c>
      <c r="B1748" s="287" t="s">
        <v>3087</v>
      </c>
      <c r="C1748" s="40" t="s">
        <v>222</v>
      </c>
      <c r="D1748" s="284">
        <v>23000</v>
      </c>
      <c r="E1748" s="285" t="e">
        <f>IF(AND(D1748&gt;1,#REF!&gt;1,#REF!&lt;&gt;D1748),D1748/#REF!-1," ")</f>
        <v>#REF!</v>
      </c>
      <c r="F1748" s="29" t="s">
        <v>852</v>
      </c>
      <c r="G1748" s="7" t="s">
        <v>1427</v>
      </c>
    </row>
    <row r="1749" spans="1:7" ht="27" customHeight="1">
      <c r="A1749" s="282">
        <f t="shared" si="32"/>
        <v>913</v>
      </c>
      <c r="B1749" s="283" t="s">
        <v>2283</v>
      </c>
      <c r="C1749" s="40" t="s">
        <v>212</v>
      </c>
      <c r="D1749" s="284">
        <v>800</v>
      </c>
      <c r="E1749" s="285" t="e">
        <f>IF(AND(D1749&gt;1,#REF!&gt;1,#REF!&lt;&gt;D1749),D1749/#REF!-1," ")</f>
        <v>#REF!</v>
      </c>
      <c r="F1749" s="29" t="s">
        <v>2284</v>
      </c>
      <c r="G1749" s="7" t="s">
        <v>1427</v>
      </c>
    </row>
    <row r="1750" spans="1:7" ht="26.25" customHeight="1">
      <c r="A1750" s="282">
        <f t="shared" si="32"/>
        <v>914</v>
      </c>
      <c r="B1750" s="283" t="s">
        <v>2256</v>
      </c>
      <c r="C1750" s="40" t="s">
        <v>212</v>
      </c>
      <c r="D1750" s="284">
        <v>2500</v>
      </c>
      <c r="E1750" s="285" t="e">
        <f>IF(AND(D1750&gt;1,#REF!&gt;1,#REF!&lt;&gt;D1750),D1750/#REF!-1," ")</f>
        <v>#REF!</v>
      </c>
      <c r="F1750" s="29"/>
      <c r="G1750" s="7" t="s">
        <v>1427</v>
      </c>
    </row>
    <row r="1751" spans="1:6" ht="13.5">
      <c r="A1751" s="282">
        <f t="shared" si="32"/>
        <v>915</v>
      </c>
      <c r="B1751" s="283" t="s">
        <v>2257</v>
      </c>
      <c r="C1751" s="40" t="s">
        <v>212</v>
      </c>
      <c r="D1751" s="284">
        <v>2500</v>
      </c>
      <c r="E1751" s="285" t="e">
        <f>IF(AND(D1751&gt;1,#REF!&gt;1,#REF!&lt;&gt;D1751),D1751/#REF!-1," ")</f>
        <v>#REF!</v>
      </c>
      <c r="F1751" s="29" t="s">
        <v>2284</v>
      </c>
    </row>
    <row r="1752" spans="1:6" ht="25.5" customHeight="1">
      <c r="A1752" s="282">
        <f t="shared" si="32"/>
        <v>916</v>
      </c>
      <c r="B1752" s="283" t="s">
        <v>2258</v>
      </c>
      <c r="C1752" s="40" t="s">
        <v>212</v>
      </c>
      <c r="D1752" s="284">
        <v>2500</v>
      </c>
      <c r="E1752" s="285" t="e">
        <f>IF(AND(D1752&gt;1,#REF!&gt;1,#REF!&lt;&gt;D1752),D1752/#REF!-1," ")</f>
        <v>#REF!</v>
      </c>
      <c r="F1752" s="29"/>
    </row>
    <row r="1753" spans="1:6" ht="13.5">
      <c r="A1753" s="282">
        <f t="shared" si="32"/>
        <v>917</v>
      </c>
      <c r="B1753" s="283" t="s">
        <v>2259</v>
      </c>
      <c r="C1753" s="40" t="s">
        <v>212</v>
      </c>
      <c r="D1753" s="284">
        <v>2500</v>
      </c>
      <c r="E1753" s="285" t="e">
        <f>IF(AND(D1753&gt;1,#REF!&gt;1,#REF!&lt;&gt;D1753),D1753/#REF!-1," ")</f>
        <v>#REF!</v>
      </c>
      <c r="F1753" s="29"/>
    </row>
    <row r="1754" spans="1:6" ht="33.75" customHeight="1">
      <c r="A1754" s="282"/>
      <c r="B1754" s="150" t="s">
        <v>2329</v>
      </c>
      <c r="C1754" s="40"/>
      <c r="D1754" s="288"/>
      <c r="E1754" s="289"/>
      <c r="F1754" s="29"/>
    </row>
    <row r="1755" spans="1:6" ht="31.5" customHeight="1">
      <c r="A1755" s="282">
        <f>1+A1753</f>
        <v>918</v>
      </c>
      <c r="B1755" s="287" t="s">
        <v>1136</v>
      </c>
      <c r="C1755" s="40" t="s">
        <v>222</v>
      </c>
      <c r="D1755" s="284">
        <v>50000</v>
      </c>
      <c r="E1755" s="289"/>
      <c r="F1755" s="29" t="s">
        <v>813</v>
      </c>
    </row>
    <row r="1756" spans="1:6" ht="58.5" customHeight="1">
      <c r="A1756" s="282">
        <f>1+A1755</f>
        <v>919</v>
      </c>
      <c r="B1756" s="287" t="s">
        <v>1133</v>
      </c>
      <c r="C1756" s="40" t="s">
        <v>222</v>
      </c>
      <c r="D1756" s="284">
        <v>22000</v>
      </c>
      <c r="E1756" s="289"/>
      <c r="F1756" s="29" t="s">
        <v>813</v>
      </c>
    </row>
    <row r="1757" spans="1:8" s="106" customFormat="1" ht="34.5" customHeight="1">
      <c r="A1757" s="282">
        <f>1+A1756</f>
        <v>920</v>
      </c>
      <c r="B1757" s="287" t="s">
        <v>795</v>
      </c>
      <c r="C1757" s="40" t="s">
        <v>222</v>
      </c>
      <c r="D1757" s="284">
        <v>38000</v>
      </c>
      <c r="E1757" s="289"/>
      <c r="F1757" s="29" t="s">
        <v>813</v>
      </c>
      <c r="H1757" s="107"/>
    </row>
    <row r="1758" spans="1:8" s="106" customFormat="1" ht="38.25" customHeight="1">
      <c r="A1758" s="282" t="s">
        <v>100</v>
      </c>
      <c r="B1758" s="287" t="s">
        <v>101</v>
      </c>
      <c r="C1758" s="40" t="s">
        <v>222</v>
      </c>
      <c r="D1758" s="284">
        <v>54000</v>
      </c>
      <c r="E1758" s="289"/>
      <c r="F1758" s="29" t="s">
        <v>813</v>
      </c>
      <c r="H1758" s="107"/>
    </row>
    <row r="1759" spans="1:6" ht="24" customHeight="1">
      <c r="A1759" s="282">
        <f>1+A1757</f>
        <v>921</v>
      </c>
      <c r="B1759" s="287" t="s">
        <v>1134</v>
      </c>
      <c r="C1759" s="40" t="s">
        <v>211</v>
      </c>
      <c r="D1759" s="284">
        <v>15000</v>
      </c>
      <c r="E1759" s="289"/>
      <c r="F1759" s="29" t="s">
        <v>813</v>
      </c>
    </row>
    <row r="1760" spans="1:6" ht="27" customHeight="1">
      <c r="A1760" s="282">
        <f>1+A1759</f>
        <v>922</v>
      </c>
      <c r="B1760" s="287" t="s">
        <v>1135</v>
      </c>
      <c r="C1760" s="40" t="s">
        <v>222</v>
      </c>
      <c r="D1760" s="284">
        <v>30000</v>
      </c>
      <c r="E1760" s="289"/>
      <c r="F1760" s="29" t="s">
        <v>813</v>
      </c>
    </row>
    <row r="1761" spans="1:6" ht="21.75" customHeight="1">
      <c r="A1761" s="282"/>
      <c r="B1761" s="286" t="s">
        <v>2331</v>
      </c>
      <c r="C1761" s="40"/>
      <c r="D1761" s="284"/>
      <c r="E1761" s="285" t="e">
        <f>IF(AND(D1761&gt;1,#REF!&gt;1,#REF!&lt;&gt;D1761),D1761/#REF!-1," ")</f>
        <v>#REF!</v>
      </c>
      <c r="F1761" s="29"/>
    </row>
    <row r="1762" spans="1:6" ht="43.5" customHeight="1">
      <c r="A1762" s="282">
        <f>1+A1760</f>
        <v>923</v>
      </c>
      <c r="B1762" s="283" t="s">
        <v>160</v>
      </c>
      <c r="C1762" s="40" t="s">
        <v>212</v>
      </c>
      <c r="D1762" s="284">
        <v>2200</v>
      </c>
      <c r="E1762" s="285" t="e">
        <f>IF(AND(D1762&gt;1,#REF!&gt;1,#REF!&lt;&gt;D1762),D1762/#REF!-1," ")</f>
        <v>#REF!</v>
      </c>
      <c r="F1762" s="29" t="s">
        <v>852</v>
      </c>
    </row>
    <row r="1763" spans="1:6" ht="27" customHeight="1">
      <c r="A1763" s="282">
        <f>1+A1762</f>
        <v>924</v>
      </c>
      <c r="B1763" s="283" t="s">
        <v>2279</v>
      </c>
      <c r="C1763" s="40" t="s">
        <v>222</v>
      </c>
      <c r="D1763" s="284">
        <v>1900</v>
      </c>
      <c r="E1763" s="285" t="e">
        <f>IF(AND(D1763&gt;1,#REF!&gt;1,#REF!&lt;&gt;D1763),D1763/#REF!-1," ")</f>
        <v>#REF!</v>
      </c>
      <c r="F1763" s="29" t="s">
        <v>852</v>
      </c>
    </row>
    <row r="1764" spans="1:8" ht="37.5" customHeight="1">
      <c r="A1764" s="282">
        <f aca="true" t="shared" si="33" ref="A1764:A1802">1+A1763</f>
        <v>925</v>
      </c>
      <c r="B1764" s="283" t="s">
        <v>1266</v>
      </c>
      <c r="C1764" s="40" t="s">
        <v>222</v>
      </c>
      <c r="D1764" s="284">
        <v>8000</v>
      </c>
      <c r="E1764" s="285" t="e">
        <f>IF(AND(D1764&gt;1,#REF!&gt;1,#REF!&lt;&gt;D1764),D1764/#REF!-1," ")</f>
        <v>#REF!</v>
      </c>
      <c r="F1764" s="29" t="s">
        <v>852</v>
      </c>
      <c r="G1764" s="7" t="s">
        <v>2278</v>
      </c>
      <c r="H1764" s="26">
        <v>244</v>
      </c>
    </row>
    <row r="1765" spans="1:7" ht="30" customHeight="1">
      <c r="A1765" s="282">
        <f t="shared" si="33"/>
        <v>926</v>
      </c>
      <c r="B1765" s="283" t="s">
        <v>1267</v>
      </c>
      <c r="C1765" s="40" t="s">
        <v>222</v>
      </c>
      <c r="D1765" s="284">
        <v>23000</v>
      </c>
      <c r="E1765" s="285" t="e">
        <f>IF(AND(D1765&gt;1,#REF!&gt;1,#REF!&lt;&gt;D1765),D1765/#REF!-1," ")</f>
        <v>#REF!</v>
      </c>
      <c r="F1765" s="29" t="s">
        <v>852</v>
      </c>
      <c r="G1765" s="7" t="s">
        <v>2278</v>
      </c>
    </row>
    <row r="1766" spans="1:7" ht="24.75" customHeight="1">
      <c r="A1766" s="282">
        <f t="shared" si="33"/>
        <v>927</v>
      </c>
      <c r="B1766" s="283" t="s">
        <v>1265</v>
      </c>
      <c r="C1766" s="40" t="s">
        <v>222</v>
      </c>
      <c r="D1766" s="284">
        <v>23000</v>
      </c>
      <c r="E1766" s="285" t="e">
        <f>IF(AND(D1766&gt;1,#REF!&gt;1,#REF!&lt;&gt;D1766),D1766/#REF!-1," ")</f>
        <v>#REF!</v>
      </c>
      <c r="F1766" s="29" t="s">
        <v>852</v>
      </c>
      <c r="G1766" s="7" t="s">
        <v>2278</v>
      </c>
    </row>
    <row r="1767" spans="1:7" ht="19.5" customHeight="1">
      <c r="A1767" s="282">
        <f t="shared" si="33"/>
        <v>928</v>
      </c>
      <c r="B1767" s="283" t="s">
        <v>1271</v>
      </c>
      <c r="C1767" s="40" t="s">
        <v>222</v>
      </c>
      <c r="D1767" s="284">
        <v>23000</v>
      </c>
      <c r="E1767" s="285" t="e">
        <f>IF(AND(D1767&gt;1,#REF!&gt;1,#REF!&lt;&gt;D1767),D1767/#REF!-1," ")</f>
        <v>#REF!</v>
      </c>
      <c r="F1767" s="29" t="s">
        <v>852</v>
      </c>
      <c r="G1767" s="7" t="s">
        <v>2278</v>
      </c>
    </row>
    <row r="1768" spans="1:7" ht="19.5" customHeight="1">
      <c r="A1768" s="282">
        <f t="shared" si="33"/>
        <v>929</v>
      </c>
      <c r="B1768" s="283" t="s">
        <v>2280</v>
      </c>
      <c r="C1768" s="40" t="s">
        <v>222</v>
      </c>
      <c r="D1768" s="284">
        <v>11000</v>
      </c>
      <c r="E1768" s="285" t="e">
        <f>IF(AND(D1768&gt;1,#REF!&gt;1,#REF!&lt;&gt;D1768),D1768/#REF!-1," ")</f>
        <v>#REF!</v>
      </c>
      <c r="F1768" s="29" t="s">
        <v>852</v>
      </c>
      <c r="G1768" s="7" t="s">
        <v>2278</v>
      </c>
    </row>
    <row r="1769" spans="1:7" ht="13.5">
      <c r="A1769" s="282">
        <f t="shared" si="33"/>
        <v>930</v>
      </c>
      <c r="B1769" s="283" t="s">
        <v>1272</v>
      </c>
      <c r="C1769" s="40" t="s">
        <v>222</v>
      </c>
      <c r="D1769" s="284">
        <v>23000</v>
      </c>
      <c r="E1769" s="285" t="e">
        <f>IF(AND(D1769&gt;1,#REF!&gt;1,#REF!&lt;&gt;D1769),D1769/#REF!-1," ")</f>
        <v>#REF!</v>
      </c>
      <c r="F1769" s="29" t="s">
        <v>852</v>
      </c>
      <c r="G1769" s="7" t="s">
        <v>2278</v>
      </c>
    </row>
    <row r="1770" spans="1:8" ht="13.5">
      <c r="A1770" s="282">
        <f t="shared" si="33"/>
        <v>931</v>
      </c>
      <c r="B1770" s="283" t="s">
        <v>1273</v>
      </c>
      <c r="C1770" s="40" t="s">
        <v>222</v>
      </c>
      <c r="D1770" s="284">
        <v>11000</v>
      </c>
      <c r="E1770" s="285" t="e">
        <f>IF(AND(D1770&gt;1,#REF!&gt;1,#REF!&lt;&gt;D1770),D1770/#REF!-1," ")</f>
        <v>#REF!</v>
      </c>
      <c r="F1770" s="29" t="s">
        <v>852</v>
      </c>
      <c r="G1770" s="7" t="s">
        <v>2278</v>
      </c>
      <c r="H1770" s="26">
        <v>93</v>
      </c>
    </row>
    <row r="1771" spans="1:7" ht="13.5">
      <c r="A1771" s="282">
        <f t="shared" si="33"/>
        <v>932</v>
      </c>
      <c r="B1771" s="283" t="s">
        <v>1274</v>
      </c>
      <c r="C1771" s="40" t="s">
        <v>222</v>
      </c>
      <c r="D1771" s="284">
        <v>13000</v>
      </c>
      <c r="E1771" s="285" t="e">
        <f>IF(AND(D1771&gt;1,#REF!&gt;1,#REF!&lt;&gt;D1771),D1771/#REF!-1," ")</f>
        <v>#REF!</v>
      </c>
      <c r="F1771" s="29" t="s">
        <v>852</v>
      </c>
      <c r="G1771" s="7" t="s">
        <v>2278</v>
      </c>
    </row>
    <row r="1772" spans="1:7" ht="24.75" customHeight="1">
      <c r="A1772" s="282">
        <f t="shared" si="33"/>
        <v>933</v>
      </c>
      <c r="B1772" s="283" t="s">
        <v>1396</v>
      </c>
      <c r="C1772" s="40" t="s">
        <v>222</v>
      </c>
      <c r="D1772" s="284">
        <v>31000</v>
      </c>
      <c r="E1772" s="285" t="e">
        <f>IF(AND(D1772&gt;1,#REF!&gt;1,#REF!&lt;&gt;D1772),D1772/#REF!-1," ")</f>
        <v>#REF!</v>
      </c>
      <c r="F1772" s="29" t="s">
        <v>852</v>
      </c>
      <c r="G1772" s="7" t="s">
        <v>2278</v>
      </c>
    </row>
    <row r="1773" spans="1:7" ht="21" customHeight="1">
      <c r="A1773" s="282">
        <f t="shared" si="33"/>
        <v>934</v>
      </c>
      <c r="B1773" s="283" t="s">
        <v>1397</v>
      </c>
      <c r="C1773" s="40" t="s">
        <v>222</v>
      </c>
      <c r="D1773" s="284">
        <v>9000</v>
      </c>
      <c r="E1773" s="285" t="e">
        <f>IF(AND(D1773&gt;1,#REF!&gt;1,#REF!&lt;&gt;D1773),D1773/#REF!-1," ")</f>
        <v>#REF!</v>
      </c>
      <c r="F1773" s="29" t="s">
        <v>852</v>
      </c>
      <c r="G1773" s="7" t="s">
        <v>2278</v>
      </c>
    </row>
    <row r="1774" spans="1:7" ht="13.5">
      <c r="A1774" s="282">
        <f t="shared" si="33"/>
        <v>935</v>
      </c>
      <c r="B1774" s="283" t="s">
        <v>1924</v>
      </c>
      <c r="C1774" s="40" t="s">
        <v>222</v>
      </c>
      <c r="D1774" s="284">
        <v>27000</v>
      </c>
      <c r="E1774" s="285" t="e">
        <f>IF(AND(D1774&gt;1,#REF!&gt;1,#REF!&lt;&gt;D1774),D1774/#REF!-1," ")</f>
        <v>#REF!</v>
      </c>
      <c r="F1774" s="29" t="s">
        <v>852</v>
      </c>
      <c r="G1774" s="7" t="s">
        <v>2278</v>
      </c>
    </row>
    <row r="1775" spans="1:7" ht="26.25" customHeight="1">
      <c r="A1775" s="282">
        <f t="shared" si="33"/>
        <v>936</v>
      </c>
      <c r="B1775" s="283" t="s">
        <v>1270</v>
      </c>
      <c r="C1775" s="40" t="s">
        <v>222</v>
      </c>
      <c r="D1775" s="284">
        <v>8500</v>
      </c>
      <c r="E1775" s="285" t="e">
        <f>IF(AND(D1775&gt;1,#REF!&gt;1,#REF!&lt;&gt;D1775),D1775/#REF!-1," ")</f>
        <v>#REF!</v>
      </c>
      <c r="F1775" s="29" t="s">
        <v>852</v>
      </c>
      <c r="G1775" s="7" t="s">
        <v>2278</v>
      </c>
    </row>
    <row r="1776" spans="1:7" ht="21" customHeight="1">
      <c r="A1776" s="282">
        <f t="shared" si="33"/>
        <v>937</v>
      </c>
      <c r="B1776" s="283" t="s">
        <v>2219</v>
      </c>
      <c r="C1776" s="40" t="s">
        <v>222</v>
      </c>
      <c r="D1776" s="284">
        <v>6400</v>
      </c>
      <c r="E1776" s="285" t="e">
        <f>IF(AND(D1776&gt;1,#REF!&gt;1,#REF!&lt;&gt;D1776),D1776/#REF!-1," ")</f>
        <v>#REF!</v>
      </c>
      <c r="F1776" s="29" t="s">
        <v>852</v>
      </c>
      <c r="G1776" s="7" t="s">
        <v>2278</v>
      </c>
    </row>
    <row r="1777" spans="1:7" ht="21" customHeight="1">
      <c r="A1777" s="282">
        <f t="shared" si="33"/>
        <v>938</v>
      </c>
      <c r="B1777" s="283" t="s">
        <v>2220</v>
      </c>
      <c r="C1777" s="40" t="s">
        <v>222</v>
      </c>
      <c r="D1777" s="284">
        <v>8400</v>
      </c>
      <c r="E1777" s="285" t="e">
        <f>IF(AND(D1777&gt;1,#REF!&gt;1,#REF!&lt;&gt;D1777),D1777/#REF!-1," ")</f>
        <v>#REF!</v>
      </c>
      <c r="F1777" s="29" t="s">
        <v>852</v>
      </c>
      <c r="G1777" s="7" t="s">
        <v>2278</v>
      </c>
    </row>
    <row r="1778" spans="1:6" ht="18.75" customHeight="1">
      <c r="A1778" s="282">
        <f t="shared" si="33"/>
        <v>939</v>
      </c>
      <c r="B1778" s="283" t="s">
        <v>2221</v>
      </c>
      <c r="C1778" s="40" t="s">
        <v>222</v>
      </c>
      <c r="D1778" s="284">
        <v>11000</v>
      </c>
      <c r="E1778" s="285" t="e">
        <f>IF(AND(D1778&gt;1,#REF!&gt;1,#REF!&lt;&gt;D1778),D1778/#REF!-1," ")</f>
        <v>#REF!</v>
      </c>
      <c r="F1778" s="29" t="s">
        <v>852</v>
      </c>
    </row>
    <row r="1779" spans="1:6" ht="18.75" customHeight="1">
      <c r="A1779" s="282">
        <f t="shared" si="33"/>
        <v>940</v>
      </c>
      <c r="B1779" s="283" t="s">
        <v>2222</v>
      </c>
      <c r="C1779" s="40" t="s">
        <v>222</v>
      </c>
      <c r="D1779" s="284">
        <v>5200</v>
      </c>
      <c r="E1779" s="285" t="e">
        <f>IF(AND(D1779&gt;1,#REF!&gt;1,#REF!&lt;&gt;D1779),D1779/#REF!-1," ")</f>
        <v>#REF!</v>
      </c>
      <c r="F1779" s="29" t="s">
        <v>852</v>
      </c>
    </row>
    <row r="1780" spans="1:6" ht="18.75" customHeight="1">
      <c r="A1780" s="282">
        <f t="shared" si="33"/>
        <v>941</v>
      </c>
      <c r="B1780" s="283" t="s">
        <v>2223</v>
      </c>
      <c r="C1780" s="40" t="s">
        <v>222</v>
      </c>
      <c r="D1780" s="284">
        <v>12500</v>
      </c>
      <c r="E1780" s="285" t="e">
        <f>IF(AND(D1780&gt;1,#REF!&gt;1,#REF!&lt;&gt;D1780),D1780/#REF!-1," ")</f>
        <v>#REF!</v>
      </c>
      <c r="F1780" s="29" t="s">
        <v>852</v>
      </c>
    </row>
    <row r="1781" spans="1:6" ht="18.75" customHeight="1">
      <c r="A1781" s="282">
        <f t="shared" si="33"/>
        <v>942</v>
      </c>
      <c r="B1781" s="283" t="s">
        <v>2224</v>
      </c>
      <c r="C1781" s="40" t="s">
        <v>222</v>
      </c>
      <c r="D1781" s="284">
        <v>17000</v>
      </c>
      <c r="E1781" s="285" t="e">
        <f>IF(AND(D1781&gt;1,#REF!&gt;1,#REF!&lt;&gt;D1781),D1781/#REF!-1," ")</f>
        <v>#REF!</v>
      </c>
      <c r="F1781" s="29" t="s">
        <v>852</v>
      </c>
    </row>
    <row r="1782" spans="1:6" ht="18.75" customHeight="1">
      <c r="A1782" s="282">
        <f t="shared" si="33"/>
        <v>943</v>
      </c>
      <c r="B1782" s="283" t="s">
        <v>2225</v>
      </c>
      <c r="C1782" s="40" t="s">
        <v>222</v>
      </c>
      <c r="D1782" s="284">
        <v>23000</v>
      </c>
      <c r="E1782" s="285" t="e">
        <f>IF(AND(D1782&gt;1,#REF!&gt;1,#REF!&lt;&gt;D1782),D1782/#REF!-1," ")</f>
        <v>#REF!</v>
      </c>
      <c r="F1782" s="29" t="s">
        <v>852</v>
      </c>
    </row>
    <row r="1783" spans="1:6" ht="23.25" customHeight="1">
      <c r="A1783" s="282">
        <f t="shared" si="33"/>
        <v>944</v>
      </c>
      <c r="B1783" s="283" t="s">
        <v>2226</v>
      </c>
      <c r="C1783" s="40" t="s">
        <v>222</v>
      </c>
      <c r="D1783" s="284">
        <v>16000</v>
      </c>
      <c r="E1783" s="285" t="e">
        <f>IF(AND(D1783&gt;1,#REF!&gt;1,#REF!&lt;&gt;D1783),D1783/#REF!-1," ")</f>
        <v>#REF!</v>
      </c>
      <c r="F1783" s="29" t="s">
        <v>852</v>
      </c>
    </row>
    <row r="1784" spans="1:6" ht="24" customHeight="1">
      <c r="A1784" s="282">
        <f t="shared" si="33"/>
        <v>945</v>
      </c>
      <c r="B1784" s="283" t="s">
        <v>2227</v>
      </c>
      <c r="C1784" s="40" t="s">
        <v>222</v>
      </c>
      <c r="D1784" s="284">
        <v>7000</v>
      </c>
      <c r="E1784" s="285" t="e">
        <f>IF(AND(D1784&gt;1,#REF!&gt;1,#REF!&lt;&gt;D1784),D1784/#REF!-1," ")</f>
        <v>#REF!</v>
      </c>
      <c r="F1784" s="29" t="s">
        <v>852</v>
      </c>
    </row>
    <row r="1785" spans="1:6" ht="36.75" customHeight="1">
      <c r="A1785" s="282">
        <f t="shared" si="33"/>
        <v>946</v>
      </c>
      <c r="B1785" s="283" t="s">
        <v>2228</v>
      </c>
      <c r="C1785" s="40" t="s">
        <v>222</v>
      </c>
      <c r="D1785" s="284">
        <v>9000</v>
      </c>
      <c r="E1785" s="285" t="e">
        <f>IF(AND(D1785&gt;1,#REF!&gt;1,#REF!&lt;&gt;D1785),D1785/#REF!-1," ")</f>
        <v>#REF!</v>
      </c>
      <c r="F1785" s="29" t="s">
        <v>852</v>
      </c>
    </row>
    <row r="1786" spans="1:6" ht="25.5">
      <c r="A1786" s="282">
        <f t="shared" si="33"/>
        <v>947</v>
      </c>
      <c r="B1786" s="283" t="s">
        <v>2229</v>
      </c>
      <c r="C1786" s="40" t="s">
        <v>222</v>
      </c>
      <c r="D1786" s="284">
        <v>13500</v>
      </c>
      <c r="E1786" s="285" t="e">
        <f>IF(AND(D1786&gt;1,#REF!&gt;1,#REF!&lt;&gt;D1786),D1786/#REF!-1," ")</f>
        <v>#REF!</v>
      </c>
      <c r="F1786" s="29" t="s">
        <v>852</v>
      </c>
    </row>
    <row r="1787" spans="1:6" ht="13.5">
      <c r="A1787" s="282">
        <f t="shared" si="33"/>
        <v>948</v>
      </c>
      <c r="B1787" s="283" t="s">
        <v>1923</v>
      </c>
      <c r="C1787" s="40" t="s">
        <v>222</v>
      </c>
      <c r="D1787" s="284">
        <v>24000</v>
      </c>
      <c r="E1787" s="285" t="e">
        <f>IF(AND(D1787&gt;1,#REF!&gt;1,#REF!&lt;&gt;D1787),D1787/#REF!-1," ")</f>
        <v>#REF!</v>
      </c>
      <c r="F1787" s="29" t="s">
        <v>852</v>
      </c>
    </row>
    <row r="1788" spans="1:6" ht="13.5">
      <c r="A1788" s="282">
        <f t="shared" si="33"/>
        <v>949</v>
      </c>
      <c r="B1788" s="283" t="s">
        <v>1925</v>
      </c>
      <c r="C1788" s="40" t="s">
        <v>222</v>
      </c>
      <c r="D1788" s="284">
        <v>19500</v>
      </c>
      <c r="E1788" s="285" t="e">
        <f>IF(AND(D1788&gt;1,#REF!&gt;1,#REF!&lt;&gt;D1788),D1788/#REF!-1," ")</f>
        <v>#REF!</v>
      </c>
      <c r="F1788" s="29" t="s">
        <v>852</v>
      </c>
    </row>
    <row r="1789" spans="1:6" ht="18.75" customHeight="1">
      <c r="A1789" s="282">
        <f t="shared" si="33"/>
        <v>950</v>
      </c>
      <c r="B1789" s="283" t="s">
        <v>1926</v>
      </c>
      <c r="C1789" s="40" t="s">
        <v>222</v>
      </c>
      <c r="D1789" s="284">
        <v>11000</v>
      </c>
      <c r="E1789" s="285" t="e">
        <f>IF(AND(D1789&gt;1,#REF!&gt;1,#REF!&lt;&gt;D1789),D1789/#REF!-1," ")</f>
        <v>#REF!</v>
      </c>
      <c r="F1789" s="29" t="s">
        <v>852</v>
      </c>
    </row>
    <row r="1790" spans="1:6" ht="18.75" customHeight="1">
      <c r="A1790" s="282">
        <f t="shared" si="33"/>
        <v>951</v>
      </c>
      <c r="B1790" s="283" t="s">
        <v>1927</v>
      </c>
      <c r="C1790" s="40" t="s">
        <v>222</v>
      </c>
      <c r="D1790" s="284">
        <v>23000</v>
      </c>
      <c r="E1790" s="285" t="e">
        <f>IF(AND(D1790&gt;1,#REF!&gt;1,#REF!&lt;&gt;D1790),D1790/#REF!-1," ")</f>
        <v>#REF!</v>
      </c>
      <c r="F1790" s="29" t="s">
        <v>852</v>
      </c>
    </row>
    <row r="1791" spans="1:6" ht="18.75" customHeight="1">
      <c r="A1791" s="282">
        <f t="shared" si="33"/>
        <v>952</v>
      </c>
      <c r="B1791" s="283" t="s">
        <v>1928</v>
      </c>
      <c r="C1791" s="40" t="s">
        <v>222</v>
      </c>
      <c r="D1791" s="284">
        <v>17000</v>
      </c>
      <c r="E1791" s="285" t="e">
        <f>IF(AND(D1791&gt;1,#REF!&gt;1,#REF!&lt;&gt;D1791),D1791/#REF!-1," ")</f>
        <v>#REF!</v>
      </c>
      <c r="F1791" s="29" t="s">
        <v>852</v>
      </c>
    </row>
    <row r="1792" spans="1:6" ht="18.75" customHeight="1">
      <c r="A1792" s="282">
        <f t="shared" si="33"/>
        <v>953</v>
      </c>
      <c r="B1792" s="283" t="s">
        <v>1929</v>
      </c>
      <c r="C1792" s="40" t="s">
        <v>222</v>
      </c>
      <c r="D1792" s="284">
        <v>11000</v>
      </c>
      <c r="E1792" s="285" t="e">
        <f>IF(AND(D1792&gt;1,#REF!&gt;1,#REF!&lt;&gt;D1792),D1792/#REF!-1," ")</f>
        <v>#REF!</v>
      </c>
      <c r="F1792" s="29" t="s">
        <v>852</v>
      </c>
    </row>
    <row r="1793" spans="1:6" ht="18.75" customHeight="1">
      <c r="A1793" s="282">
        <f t="shared" si="33"/>
        <v>954</v>
      </c>
      <c r="B1793" s="283" t="s">
        <v>1930</v>
      </c>
      <c r="C1793" s="40" t="s">
        <v>222</v>
      </c>
      <c r="D1793" s="284">
        <v>16000</v>
      </c>
      <c r="E1793" s="285" t="e">
        <f>IF(AND(D1793&gt;1,#REF!&gt;1,#REF!&lt;&gt;D1793),D1793/#REF!-1," ")</f>
        <v>#REF!</v>
      </c>
      <c r="F1793" s="29" t="s">
        <v>852</v>
      </c>
    </row>
    <row r="1794" spans="1:6" ht="33" customHeight="1">
      <c r="A1794" s="27">
        <f t="shared" si="33"/>
        <v>955</v>
      </c>
      <c r="B1794" s="37" t="s">
        <v>1931</v>
      </c>
      <c r="C1794" s="2" t="s">
        <v>222</v>
      </c>
      <c r="D1794" s="3">
        <v>18000</v>
      </c>
      <c r="E1794" s="5" t="e">
        <f>IF(AND(D1794&gt;1,#REF!&gt;1,#REF!&lt;&gt;D1794),D1794/#REF!-1," ")</f>
        <v>#REF!</v>
      </c>
      <c r="F1794" s="29" t="s">
        <v>852</v>
      </c>
    </row>
    <row r="1795" spans="1:6" ht="28.5" customHeight="1">
      <c r="A1795" s="27">
        <f t="shared" si="33"/>
        <v>956</v>
      </c>
      <c r="B1795" s="37" t="s">
        <v>1932</v>
      </c>
      <c r="C1795" s="2" t="s">
        <v>222</v>
      </c>
      <c r="D1795" s="3">
        <v>10000</v>
      </c>
      <c r="E1795" s="5" t="e">
        <f>IF(AND(D1795&gt;1,#REF!&gt;1,#REF!&lt;&gt;D1795),D1795/#REF!-1," ")</f>
        <v>#REF!</v>
      </c>
      <c r="F1795" s="29" t="s">
        <v>852</v>
      </c>
    </row>
    <row r="1796" spans="1:6" ht="18.75" customHeight="1">
      <c r="A1796" s="27">
        <f t="shared" si="33"/>
        <v>957</v>
      </c>
      <c r="B1796" s="37" t="s">
        <v>1933</v>
      </c>
      <c r="C1796" s="2" t="s">
        <v>222</v>
      </c>
      <c r="D1796" s="3">
        <v>14500</v>
      </c>
      <c r="E1796" s="5" t="e">
        <f>IF(AND(D1796&gt;1,#REF!&gt;1,#REF!&lt;&gt;D1796),D1796/#REF!-1," ")</f>
        <v>#REF!</v>
      </c>
      <c r="F1796" s="29" t="s">
        <v>852</v>
      </c>
    </row>
    <row r="1797" spans="1:6" ht="18.75" customHeight="1">
      <c r="A1797" s="27">
        <f t="shared" si="33"/>
        <v>958</v>
      </c>
      <c r="B1797" s="37" t="s">
        <v>1934</v>
      </c>
      <c r="C1797" s="2" t="s">
        <v>222</v>
      </c>
      <c r="D1797" s="3">
        <v>19500</v>
      </c>
      <c r="E1797" s="5" t="e">
        <f>IF(AND(D1797&gt;1,#REF!&gt;1,#REF!&lt;&gt;D1797),D1797/#REF!-1," ")</f>
        <v>#REF!</v>
      </c>
      <c r="F1797" s="29" t="s">
        <v>852</v>
      </c>
    </row>
    <row r="1798" spans="1:6" ht="18.75" customHeight="1">
      <c r="A1798" s="27">
        <f t="shared" si="33"/>
        <v>959</v>
      </c>
      <c r="B1798" s="37" t="s">
        <v>1935</v>
      </c>
      <c r="C1798" s="2" t="s">
        <v>222</v>
      </c>
      <c r="D1798" s="3">
        <v>23000</v>
      </c>
      <c r="E1798" s="5" t="e">
        <f>IF(AND(D1798&gt;1,#REF!&gt;1,#REF!&lt;&gt;D1798),D1798/#REF!-1," ")</f>
        <v>#REF!</v>
      </c>
      <c r="F1798" s="29" t="s">
        <v>852</v>
      </c>
    </row>
    <row r="1799" spans="1:6" ht="18.75" customHeight="1">
      <c r="A1799" s="27">
        <f t="shared" si="33"/>
        <v>960</v>
      </c>
      <c r="B1799" s="37" t="s">
        <v>1936</v>
      </c>
      <c r="C1799" s="2" t="s">
        <v>222</v>
      </c>
      <c r="D1799" s="3">
        <v>10200</v>
      </c>
      <c r="E1799" s="5" t="e">
        <f>IF(AND(D1799&gt;1,#REF!&gt;1,#REF!&lt;&gt;D1799),D1799/#REF!-1," ")</f>
        <v>#REF!</v>
      </c>
      <c r="F1799" s="29" t="s">
        <v>852</v>
      </c>
    </row>
    <row r="1800" spans="1:6" ht="26.25" customHeight="1">
      <c r="A1800" s="27" t="s">
        <v>1069</v>
      </c>
      <c r="B1800" s="37" t="s">
        <v>1070</v>
      </c>
      <c r="C1800" s="2" t="s">
        <v>222</v>
      </c>
      <c r="D1800" s="3">
        <v>8200</v>
      </c>
      <c r="E1800" s="5"/>
      <c r="F1800" s="29" t="s">
        <v>852</v>
      </c>
    </row>
    <row r="1801" spans="1:6" ht="25.5" customHeight="1">
      <c r="A1801" s="27">
        <f>1+A1799</f>
        <v>961</v>
      </c>
      <c r="B1801" s="37" t="s">
        <v>1937</v>
      </c>
      <c r="C1801" s="2" t="s">
        <v>222</v>
      </c>
      <c r="D1801" s="3">
        <v>9000</v>
      </c>
      <c r="E1801" s="5" t="e">
        <f>IF(AND(D1801&gt;1,#REF!&gt;1,#REF!&lt;&gt;D1801),D1801/#REF!-1," ")</f>
        <v>#REF!</v>
      </c>
      <c r="F1801" s="29" t="s">
        <v>852</v>
      </c>
    </row>
    <row r="1802" spans="1:6" ht="25.5" customHeight="1">
      <c r="A1802" s="27">
        <f t="shared" si="33"/>
        <v>962</v>
      </c>
      <c r="B1802" s="37" t="s">
        <v>1938</v>
      </c>
      <c r="C1802" s="2" t="s">
        <v>222</v>
      </c>
      <c r="D1802" s="3">
        <v>30000</v>
      </c>
      <c r="E1802" s="5" t="e">
        <f>IF(AND(D1802&gt;1,#REF!&gt;1,#REF!&lt;&gt;D1802),D1802/#REF!-1," ")</f>
        <v>#REF!</v>
      </c>
      <c r="F1802" s="29" t="s">
        <v>852</v>
      </c>
    </row>
    <row r="1803" spans="1:6" ht="20.25" customHeight="1">
      <c r="A1803" s="27" t="s">
        <v>98</v>
      </c>
      <c r="B1803" s="37" t="s">
        <v>99</v>
      </c>
      <c r="C1803" s="2" t="s">
        <v>222</v>
      </c>
      <c r="D1803" s="3">
        <v>19500</v>
      </c>
      <c r="E1803" s="5"/>
      <c r="F1803" s="29" t="s">
        <v>852</v>
      </c>
    </row>
    <row r="1804" spans="1:6" ht="21.75" customHeight="1" thickBot="1">
      <c r="A1804" s="27"/>
      <c r="B1804" s="94" t="s">
        <v>910</v>
      </c>
      <c r="C1804" s="2"/>
      <c r="D1804" s="3"/>
      <c r="E1804" s="5" t="e">
        <f>IF(AND(D1804&gt;1,#REF!&gt;1,#REF!&lt;&gt;D1804),D1804/#REF!-1," ")</f>
        <v>#REF!</v>
      </c>
      <c r="F1804" s="29"/>
    </row>
    <row r="1805" spans="1:6" ht="30.75" customHeight="1" thickBot="1">
      <c r="A1805" s="249">
        <v>965</v>
      </c>
      <c r="B1805" s="250" t="s">
        <v>2395</v>
      </c>
      <c r="C1805" s="2"/>
      <c r="D1805" s="3"/>
      <c r="E1805" s="5"/>
      <c r="F1805" s="29"/>
    </row>
    <row r="1806" spans="1:6" ht="34.5" customHeight="1" thickBot="1">
      <c r="A1806" s="256" t="s">
        <v>2396</v>
      </c>
      <c r="B1806" s="252" t="s">
        <v>2397</v>
      </c>
      <c r="C1806" s="258" t="s">
        <v>2398</v>
      </c>
      <c r="D1806" s="259">
        <v>540</v>
      </c>
      <c r="E1806" s="5"/>
      <c r="F1806" s="29"/>
    </row>
    <row r="1807" spans="1:6" ht="21.75" customHeight="1">
      <c r="A1807" s="309" t="s">
        <v>2399</v>
      </c>
      <c r="B1807" s="257" t="s">
        <v>2400</v>
      </c>
      <c r="C1807" s="311" t="s">
        <v>2398</v>
      </c>
      <c r="D1807" s="309">
        <v>540</v>
      </c>
      <c r="E1807" s="5"/>
      <c r="F1807" s="315" t="s">
        <v>39</v>
      </c>
    </row>
    <row r="1808" spans="1:6" ht="21.75" customHeight="1" thickBot="1">
      <c r="A1808" s="310"/>
      <c r="B1808" s="260" t="s">
        <v>2401</v>
      </c>
      <c r="C1808" s="312"/>
      <c r="D1808" s="310"/>
      <c r="E1808" s="5"/>
      <c r="F1808" s="316"/>
    </row>
    <row r="1809" spans="1:6" ht="21.75" customHeight="1">
      <c r="A1809" s="309" t="s">
        <v>2402</v>
      </c>
      <c r="B1809" s="257" t="s">
        <v>2403</v>
      </c>
      <c r="C1809" s="311" t="s">
        <v>2398</v>
      </c>
      <c r="D1809" s="309">
        <v>720</v>
      </c>
      <c r="E1809" s="5"/>
      <c r="F1809" s="315" t="s">
        <v>39</v>
      </c>
    </row>
    <row r="1810" spans="1:6" ht="21.75" customHeight="1" thickBot="1">
      <c r="A1810" s="310"/>
      <c r="B1810" s="258" t="s">
        <v>2404</v>
      </c>
      <c r="C1810" s="312"/>
      <c r="D1810" s="310"/>
      <c r="E1810" s="5"/>
      <c r="F1810" s="316"/>
    </row>
    <row r="1811" spans="1:6" ht="21.75" customHeight="1">
      <c r="A1811" s="309" t="s">
        <v>2405</v>
      </c>
      <c r="B1811" s="260" t="s">
        <v>2406</v>
      </c>
      <c r="C1811" s="311" t="s">
        <v>2398</v>
      </c>
      <c r="D1811" s="313">
        <v>3600</v>
      </c>
      <c r="E1811" s="5"/>
      <c r="F1811" s="315" t="s">
        <v>39</v>
      </c>
    </row>
    <row r="1812" spans="1:6" ht="21.75" customHeight="1" thickBot="1">
      <c r="A1812" s="310"/>
      <c r="B1812" s="260" t="s">
        <v>2407</v>
      </c>
      <c r="C1812" s="312"/>
      <c r="D1812" s="314"/>
      <c r="E1812" s="5"/>
      <c r="F1812" s="316"/>
    </row>
    <row r="1813" spans="1:6" ht="21.75" customHeight="1">
      <c r="A1813" s="309" t="s">
        <v>2408</v>
      </c>
      <c r="B1813" s="257" t="s">
        <v>2409</v>
      </c>
      <c r="C1813" s="311" t="s">
        <v>2398</v>
      </c>
      <c r="D1813" s="313">
        <v>5400</v>
      </c>
      <c r="E1813" s="5"/>
      <c r="F1813" s="315" t="s">
        <v>39</v>
      </c>
    </row>
    <row r="1814" spans="1:6" ht="21.75" customHeight="1" thickBot="1">
      <c r="A1814" s="310"/>
      <c r="B1814" s="260" t="s">
        <v>2410</v>
      </c>
      <c r="C1814" s="312"/>
      <c r="D1814" s="314"/>
      <c r="E1814" s="5"/>
      <c r="F1814" s="316"/>
    </row>
    <row r="1815" spans="1:6" ht="21.75" customHeight="1">
      <c r="A1815" s="309" t="s">
        <v>2411</v>
      </c>
      <c r="B1815" s="257" t="s">
        <v>2412</v>
      </c>
      <c r="C1815" s="311" t="s">
        <v>2398</v>
      </c>
      <c r="D1815" s="309">
        <v>720</v>
      </c>
      <c r="E1815" s="5"/>
      <c r="F1815" s="315" t="s">
        <v>39</v>
      </c>
    </row>
    <row r="1816" spans="1:6" ht="21.75" customHeight="1" thickBot="1">
      <c r="A1816" s="310"/>
      <c r="B1816" s="260" t="s">
        <v>2413</v>
      </c>
      <c r="C1816" s="312"/>
      <c r="D1816" s="310"/>
      <c r="E1816" s="5"/>
      <c r="F1816" s="316"/>
    </row>
    <row r="1817" spans="1:6" ht="21.75" customHeight="1">
      <c r="A1817" s="309" t="s">
        <v>2414</v>
      </c>
      <c r="B1817" s="257" t="s">
        <v>2415</v>
      </c>
      <c r="C1817" s="311" t="s">
        <v>2398</v>
      </c>
      <c r="D1817" s="309">
        <v>3600</v>
      </c>
      <c r="E1817" s="5"/>
      <c r="F1817" s="315" t="s">
        <v>39</v>
      </c>
    </row>
    <row r="1818" spans="1:6" ht="21.75" customHeight="1">
      <c r="A1818" s="318"/>
      <c r="B1818" s="260" t="s">
        <v>2416</v>
      </c>
      <c r="C1818" s="319"/>
      <c r="D1818" s="318"/>
      <c r="E1818" s="261"/>
      <c r="F1818" s="317"/>
    </row>
    <row r="1819" spans="1:6" ht="33.75" customHeight="1">
      <c r="A1819" s="262">
        <v>966</v>
      </c>
      <c r="B1819" s="263" t="s">
        <v>2417</v>
      </c>
      <c r="C1819" s="2"/>
      <c r="D1819" s="3"/>
      <c r="E1819" s="223"/>
      <c r="F1819" s="29"/>
    </row>
    <row r="1820" spans="1:6" ht="21.75" customHeight="1">
      <c r="A1820" s="320" t="s">
        <v>2418</v>
      </c>
      <c r="B1820" s="255" t="s">
        <v>2419</v>
      </c>
      <c r="C1820" s="322" t="s">
        <v>2421</v>
      </c>
      <c r="D1820" s="324">
        <v>1800</v>
      </c>
      <c r="E1820" s="229"/>
      <c r="F1820" s="317" t="s">
        <v>39</v>
      </c>
    </row>
    <row r="1821" spans="1:6" ht="21.75" customHeight="1">
      <c r="A1821" s="320"/>
      <c r="B1821" s="255" t="s">
        <v>2420</v>
      </c>
      <c r="C1821" s="322"/>
      <c r="D1821" s="324"/>
      <c r="E1821" s="5"/>
      <c r="F1821" s="317"/>
    </row>
    <row r="1822" spans="1:6" ht="21.75" customHeight="1" thickBot="1">
      <c r="A1822" s="321"/>
      <c r="B1822" s="253"/>
      <c r="C1822" s="323"/>
      <c r="D1822" s="325"/>
      <c r="E1822" s="5"/>
      <c r="F1822" s="316"/>
    </row>
    <row r="1823" spans="1:6" ht="21.75" customHeight="1">
      <c r="A1823" s="326" t="s">
        <v>2422</v>
      </c>
      <c r="B1823" s="255" t="s">
        <v>2423</v>
      </c>
      <c r="C1823" s="327" t="s">
        <v>2425</v>
      </c>
      <c r="D1823" s="328">
        <v>12780</v>
      </c>
      <c r="E1823" s="5"/>
      <c r="F1823" s="315" t="s">
        <v>39</v>
      </c>
    </row>
    <row r="1824" spans="1:6" ht="21.75" customHeight="1">
      <c r="A1824" s="320"/>
      <c r="B1824" s="255" t="s">
        <v>2424</v>
      </c>
      <c r="C1824" s="322"/>
      <c r="D1824" s="324"/>
      <c r="E1824" s="5"/>
      <c r="F1824" s="317"/>
    </row>
    <row r="1825" spans="1:6" ht="21.75" customHeight="1" thickBot="1">
      <c r="A1825" s="321"/>
      <c r="B1825" s="253"/>
      <c r="C1825" s="323"/>
      <c r="D1825" s="325"/>
      <c r="E1825" s="5"/>
      <c r="F1825" s="316"/>
    </row>
    <row r="1826" spans="1:6" ht="21.75" customHeight="1">
      <c r="A1826" s="326" t="s">
        <v>2426</v>
      </c>
      <c r="B1826" s="255" t="s">
        <v>2427</v>
      </c>
      <c r="C1826" s="327" t="s">
        <v>2425</v>
      </c>
      <c r="D1826" s="328">
        <v>12780</v>
      </c>
      <c r="E1826" s="5"/>
      <c r="F1826" s="315" t="s">
        <v>39</v>
      </c>
    </row>
    <row r="1827" spans="1:6" ht="21.75" customHeight="1">
      <c r="A1827" s="320"/>
      <c r="B1827" s="255" t="s">
        <v>2428</v>
      </c>
      <c r="C1827" s="322"/>
      <c r="D1827" s="324"/>
      <c r="E1827" s="5"/>
      <c r="F1827" s="317"/>
    </row>
    <row r="1828" spans="1:6" ht="21.75" customHeight="1" thickBot="1">
      <c r="A1828" s="321"/>
      <c r="B1828" s="253"/>
      <c r="C1828" s="323"/>
      <c r="D1828" s="325"/>
      <c r="E1828" s="5"/>
      <c r="F1828" s="316"/>
    </row>
    <row r="1829" spans="1:6" ht="21.75" customHeight="1">
      <c r="A1829" s="326" t="s">
        <v>2429</v>
      </c>
      <c r="B1829" s="255" t="s">
        <v>2430</v>
      </c>
      <c r="C1829" s="327" t="s">
        <v>2425</v>
      </c>
      <c r="D1829" s="328">
        <v>9900</v>
      </c>
      <c r="E1829" s="5"/>
      <c r="F1829" s="315" t="s">
        <v>39</v>
      </c>
    </row>
    <row r="1830" spans="1:6" ht="21.75" customHeight="1">
      <c r="A1830" s="320"/>
      <c r="B1830" s="255" t="s">
        <v>2431</v>
      </c>
      <c r="C1830" s="322"/>
      <c r="D1830" s="324"/>
      <c r="E1830" s="5"/>
      <c r="F1830" s="317"/>
    </row>
    <row r="1831" spans="1:6" ht="21.75" customHeight="1">
      <c r="A1831" s="320"/>
      <c r="B1831" s="255"/>
      <c r="C1831" s="322"/>
      <c r="D1831" s="324"/>
      <c r="E1831" s="261"/>
      <c r="F1831" s="317"/>
    </row>
    <row r="1832" spans="1:6" ht="21.75" customHeight="1">
      <c r="A1832" s="329" t="s">
        <v>2432</v>
      </c>
      <c r="B1832" s="333" t="s">
        <v>2433</v>
      </c>
      <c r="C1832" s="330" t="s">
        <v>2425</v>
      </c>
      <c r="D1832" s="331">
        <v>9900</v>
      </c>
      <c r="E1832" s="223"/>
      <c r="F1832" s="332" t="s">
        <v>39</v>
      </c>
    </row>
    <row r="1833" spans="1:6" ht="10.5" customHeight="1" thickBot="1">
      <c r="A1833" s="329"/>
      <c r="B1833" s="334"/>
      <c r="C1833" s="330"/>
      <c r="D1833" s="331"/>
      <c r="E1833" s="223"/>
      <c r="F1833" s="332"/>
    </row>
    <row r="1834" spans="1:6" ht="21.75" customHeight="1" hidden="1">
      <c r="A1834" s="329"/>
      <c r="B1834" s="335"/>
      <c r="C1834" s="330"/>
      <c r="D1834" s="331"/>
      <c r="E1834" s="223"/>
      <c r="F1834" s="332"/>
    </row>
    <row r="1835" spans="1:7" ht="14.25">
      <c r="A1835" s="326" t="s">
        <v>2434</v>
      </c>
      <c r="B1835" s="252" t="s">
        <v>2435</v>
      </c>
      <c r="C1835" s="327" t="s">
        <v>2425</v>
      </c>
      <c r="D1835" s="328">
        <v>12780</v>
      </c>
      <c r="E1835" s="223"/>
      <c r="F1835" s="315" t="s">
        <v>39</v>
      </c>
      <c r="G1835" s="7" t="s">
        <v>1429</v>
      </c>
    </row>
    <row r="1836" spans="1:6" ht="14.25">
      <c r="A1836" s="320"/>
      <c r="B1836" s="255" t="s">
        <v>2436</v>
      </c>
      <c r="C1836" s="322"/>
      <c r="D1836" s="324"/>
      <c r="E1836" s="229"/>
      <c r="F1836" s="317"/>
    </row>
    <row r="1837" spans="1:6" ht="15" thickBot="1">
      <c r="A1837" s="321"/>
      <c r="B1837" s="253"/>
      <c r="C1837" s="323"/>
      <c r="D1837" s="325"/>
      <c r="E1837" s="5"/>
      <c r="F1837" s="316"/>
    </row>
    <row r="1838" spans="1:6" ht="14.25">
      <c r="A1838" s="326" t="s">
        <v>2437</v>
      </c>
      <c r="B1838" s="255" t="s">
        <v>2438</v>
      </c>
      <c r="C1838" s="327" t="s">
        <v>2425</v>
      </c>
      <c r="D1838" s="328">
        <v>43380</v>
      </c>
      <c r="E1838" s="5"/>
      <c r="F1838" s="315" t="s">
        <v>39</v>
      </c>
    </row>
    <row r="1839" spans="1:6" ht="14.25">
      <c r="A1839" s="320"/>
      <c r="B1839" s="255" t="s">
        <v>2439</v>
      </c>
      <c r="C1839" s="322"/>
      <c r="D1839" s="324"/>
      <c r="E1839" s="5"/>
      <c r="F1839" s="317"/>
    </row>
    <row r="1840" spans="1:6" ht="14.25">
      <c r="A1840" s="320"/>
      <c r="B1840" s="255"/>
      <c r="C1840" s="322"/>
      <c r="D1840" s="324"/>
      <c r="E1840" s="5"/>
      <c r="F1840" s="317"/>
    </row>
    <row r="1841" spans="1:6" ht="15" thickBot="1">
      <c r="A1841" s="321"/>
      <c r="B1841" s="253"/>
      <c r="C1841" s="323"/>
      <c r="D1841" s="325"/>
      <c r="E1841" s="5"/>
      <c r="F1841" s="316"/>
    </row>
    <row r="1842" spans="1:6" ht="28.5">
      <c r="A1842" s="326" t="s">
        <v>2440</v>
      </c>
      <c r="B1842" s="255" t="s">
        <v>2441</v>
      </c>
      <c r="C1842" s="327" t="s">
        <v>2425</v>
      </c>
      <c r="D1842" s="328">
        <v>43380</v>
      </c>
      <c r="E1842" s="5"/>
      <c r="F1842" s="315" t="s">
        <v>39</v>
      </c>
    </row>
    <row r="1843" spans="1:6" ht="14.25">
      <c r="A1843" s="320"/>
      <c r="B1843" s="255" t="s">
        <v>2442</v>
      </c>
      <c r="C1843" s="322"/>
      <c r="D1843" s="324"/>
      <c r="E1843" s="5"/>
      <c r="F1843" s="317"/>
    </row>
    <row r="1844" spans="1:6" ht="15" thickBot="1">
      <c r="A1844" s="321"/>
      <c r="B1844" s="253"/>
      <c r="C1844" s="323"/>
      <c r="D1844" s="325"/>
      <c r="E1844" s="5"/>
      <c r="F1844" s="316"/>
    </row>
    <row r="1845" spans="1:6" ht="14.25">
      <c r="A1845" s="326" t="s">
        <v>2443</v>
      </c>
      <c r="B1845" s="255" t="s">
        <v>2444</v>
      </c>
      <c r="C1845" s="327" t="s">
        <v>2425</v>
      </c>
      <c r="D1845" s="328">
        <v>43380</v>
      </c>
      <c r="E1845" s="5"/>
      <c r="F1845" s="315" t="s">
        <v>39</v>
      </c>
    </row>
    <row r="1846" spans="1:6" ht="14.25">
      <c r="A1846" s="320"/>
      <c r="B1846" s="255" t="s">
        <v>2445</v>
      </c>
      <c r="C1846" s="322"/>
      <c r="D1846" s="324"/>
      <c r="E1846" s="5"/>
      <c r="F1846" s="317"/>
    </row>
    <row r="1847" spans="1:6" ht="15" thickBot="1">
      <c r="A1847" s="321"/>
      <c r="B1847" s="253"/>
      <c r="C1847" s="323"/>
      <c r="D1847" s="325"/>
      <c r="E1847" s="5"/>
      <c r="F1847" s="316"/>
    </row>
    <row r="1848" spans="1:6" ht="14.25">
      <c r="A1848" s="326" t="s">
        <v>2446</v>
      </c>
      <c r="B1848" s="255" t="s">
        <v>2447</v>
      </c>
      <c r="C1848" s="327" t="s">
        <v>2425</v>
      </c>
      <c r="D1848" s="328">
        <v>43380</v>
      </c>
      <c r="E1848" s="5"/>
      <c r="F1848" s="315" t="s">
        <v>39</v>
      </c>
    </row>
    <row r="1849" spans="1:6" ht="14.25">
      <c r="A1849" s="320"/>
      <c r="B1849" s="255" t="s">
        <v>2448</v>
      </c>
      <c r="C1849" s="322"/>
      <c r="D1849" s="324"/>
      <c r="E1849" s="5"/>
      <c r="F1849" s="317"/>
    </row>
    <row r="1850" spans="1:6" ht="15" thickBot="1">
      <c r="A1850" s="321"/>
      <c r="B1850" s="253"/>
      <c r="C1850" s="323"/>
      <c r="D1850" s="325"/>
      <c r="E1850" s="5"/>
      <c r="F1850" s="316"/>
    </row>
    <row r="1851" spans="1:6" ht="28.5">
      <c r="A1851" s="326" t="s">
        <v>2449</v>
      </c>
      <c r="B1851" s="255" t="s">
        <v>2450</v>
      </c>
      <c r="C1851" s="327" t="s">
        <v>2425</v>
      </c>
      <c r="D1851" s="328">
        <v>43380</v>
      </c>
      <c r="E1851" s="5"/>
      <c r="F1851" s="315" t="s">
        <v>39</v>
      </c>
    </row>
    <row r="1852" spans="1:6" ht="15" thickBot="1">
      <c r="A1852" s="321"/>
      <c r="B1852" s="253" t="s">
        <v>2451</v>
      </c>
      <c r="C1852" s="323"/>
      <c r="D1852" s="325"/>
      <c r="E1852" s="5"/>
      <c r="F1852" s="316"/>
    </row>
    <row r="1853" spans="1:6" ht="14.25">
      <c r="A1853" s="326" t="s">
        <v>2452</v>
      </c>
      <c r="B1853" s="255" t="s">
        <v>2453</v>
      </c>
      <c r="C1853" s="327" t="s">
        <v>2425</v>
      </c>
      <c r="D1853" s="328">
        <v>9900</v>
      </c>
      <c r="E1853" s="5"/>
      <c r="F1853" s="315" t="s">
        <v>39</v>
      </c>
    </row>
    <row r="1854" spans="1:6" ht="14.25">
      <c r="A1854" s="320"/>
      <c r="B1854" s="255" t="s">
        <v>2454</v>
      </c>
      <c r="C1854" s="322"/>
      <c r="D1854" s="324"/>
      <c r="E1854" s="5"/>
      <c r="F1854" s="317"/>
    </row>
    <row r="1855" spans="1:6" ht="15" thickBot="1">
      <c r="A1855" s="321"/>
      <c r="B1855" s="253"/>
      <c r="C1855" s="323"/>
      <c r="D1855" s="325"/>
      <c r="E1855" s="5"/>
      <c r="F1855" s="316"/>
    </row>
    <row r="1856" spans="1:6" ht="14.25">
      <c r="A1856" s="326" t="s">
        <v>2455</v>
      </c>
      <c r="B1856" s="255" t="s">
        <v>2456</v>
      </c>
      <c r="C1856" s="327" t="s">
        <v>2425</v>
      </c>
      <c r="D1856" s="328">
        <v>24840</v>
      </c>
      <c r="E1856" s="5"/>
      <c r="F1856" s="315" t="s">
        <v>39</v>
      </c>
    </row>
    <row r="1857" spans="1:6" ht="14.25">
      <c r="A1857" s="320"/>
      <c r="B1857" s="255" t="s">
        <v>2457</v>
      </c>
      <c r="C1857" s="322"/>
      <c r="D1857" s="324"/>
      <c r="E1857" s="5"/>
      <c r="F1857" s="317"/>
    </row>
    <row r="1858" spans="1:6" ht="15" thickBot="1">
      <c r="A1858" s="321"/>
      <c r="B1858" s="253"/>
      <c r="C1858" s="323"/>
      <c r="D1858" s="325"/>
      <c r="E1858" s="5"/>
      <c r="F1858" s="316"/>
    </row>
    <row r="1859" spans="1:6" ht="14.25">
      <c r="A1859" s="326" t="s">
        <v>2458</v>
      </c>
      <c r="B1859" s="255" t="s">
        <v>2459</v>
      </c>
      <c r="C1859" s="327" t="s">
        <v>2425</v>
      </c>
      <c r="D1859" s="328">
        <v>12780</v>
      </c>
      <c r="E1859" s="5"/>
      <c r="F1859" s="315" t="s">
        <v>39</v>
      </c>
    </row>
    <row r="1860" spans="1:6" ht="14.25">
      <c r="A1860" s="320"/>
      <c r="B1860" s="255" t="s">
        <v>2460</v>
      </c>
      <c r="C1860" s="322"/>
      <c r="D1860" s="324"/>
      <c r="E1860" s="5"/>
      <c r="F1860" s="317"/>
    </row>
    <row r="1861" spans="1:6" ht="15" thickBot="1">
      <c r="A1861" s="321"/>
      <c r="B1861" s="253"/>
      <c r="C1861" s="323"/>
      <c r="D1861" s="325"/>
      <c r="E1861" s="5"/>
      <c r="F1861" s="316"/>
    </row>
    <row r="1862" spans="1:6" ht="28.5">
      <c r="A1862" s="326" t="s">
        <v>2461</v>
      </c>
      <c r="B1862" s="255" t="s">
        <v>2462</v>
      </c>
      <c r="C1862" s="327" t="s">
        <v>2425</v>
      </c>
      <c r="D1862" s="328">
        <v>24840</v>
      </c>
      <c r="E1862" s="5"/>
      <c r="F1862" s="315" t="s">
        <v>39</v>
      </c>
    </row>
    <row r="1863" spans="1:6" ht="14.25">
      <c r="A1863" s="320"/>
      <c r="B1863" s="255" t="s">
        <v>2463</v>
      </c>
      <c r="C1863" s="322"/>
      <c r="D1863" s="324"/>
      <c r="E1863" s="5"/>
      <c r="F1863" s="317"/>
    </row>
    <row r="1864" spans="1:6" ht="15" thickBot="1">
      <c r="A1864" s="321"/>
      <c r="B1864" s="253"/>
      <c r="C1864" s="323"/>
      <c r="D1864" s="325"/>
      <c r="E1864" s="5"/>
      <c r="F1864" s="316"/>
    </row>
    <row r="1865" spans="1:6" ht="15" thickBot="1">
      <c r="A1865" s="248" t="s">
        <v>2464</v>
      </c>
      <c r="B1865" s="265" t="s">
        <v>2465</v>
      </c>
      <c r="C1865" s="2"/>
      <c r="D1865" s="3"/>
      <c r="E1865" s="5"/>
      <c r="F1865" s="29"/>
    </row>
    <row r="1866" spans="1:6" ht="14.25">
      <c r="A1866" s="326" t="s">
        <v>2466</v>
      </c>
      <c r="B1866" s="255" t="s">
        <v>2467</v>
      </c>
      <c r="C1866" s="336" t="s">
        <v>222</v>
      </c>
      <c r="D1866" s="336">
        <v>14220</v>
      </c>
      <c r="E1866" s="5"/>
      <c r="F1866" s="315" t="s">
        <v>39</v>
      </c>
    </row>
    <row r="1867" spans="1:6" ht="14.25">
      <c r="A1867" s="320"/>
      <c r="B1867" s="255" t="s">
        <v>2468</v>
      </c>
      <c r="C1867" s="320"/>
      <c r="D1867" s="320"/>
      <c r="E1867" s="5"/>
      <c r="F1867" s="317"/>
    </row>
    <row r="1868" spans="1:6" ht="15" thickBot="1">
      <c r="A1868" s="321"/>
      <c r="B1868" s="253"/>
      <c r="C1868" s="321"/>
      <c r="D1868" s="321"/>
      <c r="E1868" s="5"/>
      <c r="F1868" s="316"/>
    </row>
    <row r="1869" spans="1:6" ht="14.25">
      <c r="A1869" s="326" t="s">
        <v>2469</v>
      </c>
      <c r="B1869" s="255" t="s">
        <v>2470</v>
      </c>
      <c r="C1869" s="326" t="s">
        <v>222</v>
      </c>
      <c r="D1869" s="326">
        <v>14220</v>
      </c>
      <c r="E1869" s="5"/>
      <c r="F1869" s="315" t="s">
        <v>39</v>
      </c>
    </row>
    <row r="1870" spans="1:6" ht="14.25">
      <c r="A1870" s="320"/>
      <c r="B1870" s="255" t="s">
        <v>2471</v>
      </c>
      <c r="C1870" s="320"/>
      <c r="D1870" s="320"/>
      <c r="E1870" s="5"/>
      <c r="F1870" s="317"/>
    </row>
    <row r="1871" spans="1:6" ht="15" thickBot="1">
      <c r="A1871" s="321"/>
      <c r="B1871" s="253"/>
      <c r="C1871" s="321"/>
      <c r="D1871" s="321"/>
      <c r="E1871" s="5"/>
      <c r="F1871" s="316"/>
    </row>
    <row r="1872" spans="1:6" ht="28.5">
      <c r="A1872" s="326" t="s">
        <v>2472</v>
      </c>
      <c r="B1872" s="255" t="s">
        <v>2473</v>
      </c>
      <c r="C1872" s="326" t="s">
        <v>222</v>
      </c>
      <c r="D1872" s="326">
        <v>14220</v>
      </c>
      <c r="E1872" s="5"/>
      <c r="F1872" s="315" t="s">
        <v>852</v>
      </c>
    </row>
    <row r="1873" spans="1:6" ht="15" thickBot="1">
      <c r="A1873" s="321"/>
      <c r="B1873" s="253" t="s">
        <v>2474</v>
      </c>
      <c r="C1873" s="321"/>
      <c r="D1873" s="321"/>
      <c r="E1873" s="5"/>
      <c r="F1873" s="316"/>
    </row>
    <row r="1874" spans="1:6" ht="14.25">
      <c r="A1874" s="326" t="s">
        <v>2475</v>
      </c>
      <c r="B1874" s="255" t="s">
        <v>2476</v>
      </c>
      <c r="C1874" s="326" t="s">
        <v>222</v>
      </c>
      <c r="D1874" s="326">
        <v>14220</v>
      </c>
      <c r="E1874" s="5"/>
      <c r="F1874" s="315" t="s">
        <v>852</v>
      </c>
    </row>
    <row r="1875" spans="1:6" ht="14.25">
      <c r="A1875" s="320"/>
      <c r="B1875" s="255" t="s">
        <v>2477</v>
      </c>
      <c r="C1875" s="320"/>
      <c r="D1875" s="320"/>
      <c r="E1875" s="5"/>
      <c r="F1875" s="317"/>
    </row>
    <row r="1876" spans="1:6" ht="15" thickBot="1">
      <c r="A1876" s="321"/>
      <c r="B1876" s="253"/>
      <c r="C1876" s="321"/>
      <c r="D1876" s="321"/>
      <c r="E1876" s="5"/>
      <c r="F1876" s="316"/>
    </row>
    <row r="1877" spans="1:6" ht="14.25">
      <c r="A1877" s="326" t="s">
        <v>2478</v>
      </c>
      <c r="B1877" s="255" t="s">
        <v>2479</v>
      </c>
      <c r="C1877" s="326" t="s">
        <v>222</v>
      </c>
      <c r="D1877" s="326">
        <v>16740</v>
      </c>
      <c r="E1877" s="5"/>
      <c r="F1877" s="315" t="s">
        <v>39</v>
      </c>
    </row>
    <row r="1878" spans="1:6" ht="14.25">
      <c r="A1878" s="320"/>
      <c r="B1878" s="255" t="s">
        <v>2480</v>
      </c>
      <c r="C1878" s="320"/>
      <c r="D1878" s="320"/>
      <c r="E1878" s="5"/>
      <c r="F1878" s="317"/>
    </row>
    <row r="1879" spans="1:6" ht="15" thickBot="1">
      <c r="A1879" s="320"/>
      <c r="B1879" s="255"/>
      <c r="C1879" s="320"/>
      <c r="D1879" s="320"/>
      <c r="E1879" s="261"/>
      <c r="F1879" s="317"/>
    </row>
    <row r="1880" spans="1:6" ht="14.25">
      <c r="A1880" s="326" t="s">
        <v>2481</v>
      </c>
      <c r="B1880" s="252" t="s">
        <v>2482</v>
      </c>
      <c r="C1880" s="326" t="s">
        <v>222</v>
      </c>
      <c r="D1880" s="326">
        <v>14220</v>
      </c>
      <c r="E1880" s="223"/>
      <c r="F1880" s="315" t="s">
        <v>39</v>
      </c>
    </row>
    <row r="1881" spans="1:6" ht="14.25">
      <c r="A1881" s="320"/>
      <c r="B1881" s="255" t="s">
        <v>2483</v>
      </c>
      <c r="C1881" s="320"/>
      <c r="D1881" s="320"/>
      <c r="E1881" s="223"/>
      <c r="F1881" s="317"/>
    </row>
    <row r="1882" spans="1:6" ht="15" thickBot="1">
      <c r="A1882" s="321"/>
      <c r="B1882" s="253"/>
      <c r="C1882" s="321"/>
      <c r="D1882" s="321"/>
      <c r="E1882" s="223"/>
      <c r="F1882" s="316"/>
    </row>
    <row r="1883" spans="1:6" ht="14.25">
      <c r="A1883" s="326" t="s">
        <v>2484</v>
      </c>
      <c r="B1883" s="255" t="s">
        <v>2485</v>
      </c>
      <c r="C1883" s="326" t="s">
        <v>222</v>
      </c>
      <c r="D1883" s="326">
        <v>14220</v>
      </c>
      <c r="E1883" s="223"/>
      <c r="F1883" s="315" t="s">
        <v>852</v>
      </c>
    </row>
    <row r="1884" spans="1:6" ht="14.25">
      <c r="A1884" s="320"/>
      <c r="B1884" s="255" t="s">
        <v>2486</v>
      </c>
      <c r="C1884" s="320"/>
      <c r="D1884" s="320"/>
      <c r="E1884" s="223"/>
      <c r="F1884" s="317"/>
    </row>
    <row r="1885" spans="1:6" ht="15" thickBot="1">
      <c r="A1885" s="321"/>
      <c r="B1885" s="253"/>
      <c r="C1885" s="321"/>
      <c r="D1885" s="321"/>
      <c r="E1885" s="223"/>
      <c r="F1885" s="316"/>
    </row>
    <row r="1886" spans="1:6" ht="14.25">
      <c r="A1886" s="326" t="s">
        <v>2487</v>
      </c>
      <c r="B1886" s="255" t="s">
        <v>2488</v>
      </c>
      <c r="C1886" s="326" t="s">
        <v>222</v>
      </c>
      <c r="D1886" s="326">
        <v>14220</v>
      </c>
      <c r="E1886" s="223"/>
      <c r="F1886" s="315" t="s">
        <v>852</v>
      </c>
    </row>
    <row r="1887" spans="1:6" ht="14.25">
      <c r="A1887" s="320"/>
      <c r="B1887" s="255" t="s">
        <v>2489</v>
      </c>
      <c r="C1887" s="320"/>
      <c r="D1887" s="320"/>
      <c r="E1887" s="223"/>
      <c r="F1887" s="317"/>
    </row>
    <row r="1888" spans="1:6" ht="15" thickBot="1">
      <c r="A1888" s="321"/>
      <c r="B1888" s="253"/>
      <c r="C1888" s="321"/>
      <c r="D1888" s="321"/>
      <c r="E1888" s="223"/>
      <c r="F1888" s="316"/>
    </row>
    <row r="1889" spans="1:6" ht="14.25">
      <c r="A1889" s="326" t="s">
        <v>2490</v>
      </c>
      <c r="B1889" s="255" t="s">
        <v>2491</v>
      </c>
      <c r="C1889" s="326" t="s">
        <v>222</v>
      </c>
      <c r="D1889" s="326">
        <v>24660</v>
      </c>
      <c r="E1889" s="223"/>
      <c r="F1889" s="315" t="s">
        <v>852</v>
      </c>
    </row>
    <row r="1890" spans="1:6" ht="14.25">
      <c r="A1890" s="320"/>
      <c r="B1890" s="255" t="s">
        <v>2492</v>
      </c>
      <c r="C1890" s="320"/>
      <c r="D1890" s="320"/>
      <c r="E1890" s="223"/>
      <c r="F1890" s="317"/>
    </row>
    <row r="1891" spans="1:6" ht="15" thickBot="1">
      <c r="A1891" s="321"/>
      <c r="B1891" s="253"/>
      <c r="C1891" s="321"/>
      <c r="D1891" s="321"/>
      <c r="E1891" s="223"/>
      <c r="F1891" s="316"/>
    </row>
    <row r="1892" spans="1:6" ht="14.25">
      <c r="A1892" s="326" t="s">
        <v>2493</v>
      </c>
      <c r="B1892" s="255" t="s">
        <v>2494</v>
      </c>
      <c r="C1892" s="326" t="s">
        <v>222</v>
      </c>
      <c r="D1892" s="326">
        <v>24660</v>
      </c>
      <c r="E1892" s="5"/>
      <c r="F1892" s="315" t="s">
        <v>852</v>
      </c>
    </row>
    <row r="1893" spans="1:6" ht="14.25">
      <c r="A1893" s="320"/>
      <c r="B1893" s="255" t="s">
        <v>2495</v>
      </c>
      <c r="C1893" s="320"/>
      <c r="D1893" s="320"/>
      <c r="E1893" s="5"/>
      <c r="F1893" s="317"/>
    </row>
    <row r="1894" spans="1:6" ht="15" thickBot="1">
      <c r="A1894" s="321"/>
      <c r="B1894" s="253"/>
      <c r="C1894" s="321"/>
      <c r="D1894" s="321"/>
      <c r="E1894" s="5"/>
      <c r="F1894" s="316"/>
    </row>
    <row r="1895" spans="1:6" ht="14.25">
      <c r="A1895" s="326" t="s">
        <v>2496</v>
      </c>
      <c r="B1895" s="255" t="s">
        <v>2497</v>
      </c>
      <c r="C1895" s="326" t="s">
        <v>222</v>
      </c>
      <c r="D1895" s="326">
        <v>24660</v>
      </c>
      <c r="E1895" s="5"/>
      <c r="F1895" s="315" t="s">
        <v>852</v>
      </c>
    </row>
    <row r="1896" spans="1:6" ht="15" thickBot="1">
      <c r="A1896" s="321"/>
      <c r="B1896" s="253" t="s">
        <v>2498</v>
      </c>
      <c r="C1896" s="321"/>
      <c r="D1896" s="321"/>
      <c r="E1896" s="5"/>
      <c r="F1896" s="316"/>
    </row>
    <row r="1897" spans="1:6" ht="14.25">
      <c r="A1897" s="326" t="s">
        <v>2499</v>
      </c>
      <c r="B1897" s="255" t="s">
        <v>2500</v>
      </c>
      <c r="C1897" s="326" t="s">
        <v>222</v>
      </c>
      <c r="D1897" s="326">
        <v>24660</v>
      </c>
      <c r="E1897" s="5"/>
      <c r="F1897" s="315" t="s">
        <v>852</v>
      </c>
    </row>
    <row r="1898" spans="1:6" ht="15" thickBot="1">
      <c r="A1898" s="321"/>
      <c r="B1898" s="253" t="s">
        <v>2501</v>
      </c>
      <c r="C1898" s="321"/>
      <c r="D1898" s="321"/>
      <c r="E1898" s="5"/>
      <c r="F1898" s="316"/>
    </row>
    <row r="1899" spans="1:6" ht="14.25">
      <c r="A1899" s="326" t="s">
        <v>2502</v>
      </c>
      <c r="B1899" s="255" t="s">
        <v>2503</v>
      </c>
      <c r="C1899" s="326" t="s">
        <v>222</v>
      </c>
      <c r="D1899" s="326">
        <v>24660</v>
      </c>
      <c r="E1899" s="5"/>
      <c r="F1899" s="315" t="s">
        <v>852</v>
      </c>
    </row>
    <row r="1900" spans="1:6" ht="15" thickBot="1">
      <c r="A1900" s="321"/>
      <c r="B1900" s="253" t="s">
        <v>2504</v>
      </c>
      <c r="C1900" s="321"/>
      <c r="D1900" s="321"/>
      <c r="E1900" s="5"/>
      <c r="F1900" s="316"/>
    </row>
    <row r="1901" spans="1:6" ht="14.25">
      <c r="A1901" s="326" t="s">
        <v>2505</v>
      </c>
      <c r="B1901" s="255" t="s">
        <v>2506</v>
      </c>
      <c r="C1901" s="326" t="s">
        <v>222</v>
      </c>
      <c r="D1901" s="326">
        <v>14220</v>
      </c>
      <c r="E1901" s="5"/>
      <c r="F1901" s="315" t="s">
        <v>852</v>
      </c>
    </row>
    <row r="1902" spans="1:6" ht="15" thickBot="1">
      <c r="A1902" s="321"/>
      <c r="B1902" s="253" t="s">
        <v>2507</v>
      </c>
      <c r="C1902" s="321"/>
      <c r="D1902" s="321"/>
      <c r="E1902" s="5"/>
      <c r="F1902" s="316"/>
    </row>
    <row r="1903" spans="1:6" ht="28.5">
      <c r="A1903" s="326" t="s">
        <v>2508</v>
      </c>
      <c r="B1903" s="255" t="s">
        <v>2509</v>
      </c>
      <c r="C1903" s="326" t="s">
        <v>222</v>
      </c>
      <c r="D1903" s="326">
        <v>43560</v>
      </c>
      <c r="E1903" s="5"/>
      <c r="F1903" s="315" t="s">
        <v>852</v>
      </c>
    </row>
    <row r="1904" spans="1:6" ht="15" thickBot="1">
      <c r="A1904" s="321"/>
      <c r="B1904" s="253" t="s">
        <v>2510</v>
      </c>
      <c r="C1904" s="321"/>
      <c r="D1904" s="321"/>
      <c r="E1904" s="5"/>
      <c r="F1904" s="316"/>
    </row>
    <row r="1905" spans="1:6" ht="14.25">
      <c r="A1905" s="326" t="s">
        <v>2511</v>
      </c>
      <c r="B1905" s="255" t="s">
        <v>2512</v>
      </c>
      <c r="C1905" s="326" t="s">
        <v>222</v>
      </c>
      <c r="D1905" s="326">
        <v>14220</v>
      </c>
      <c r="E1905" s="5"/>
      <c r="F1905" s="315" t="s">
        <v>852</v>
      </c>
    </row>
    <row r="1906" spans="1:6" ht="15" thickBot="1">
      <c r="A1906" s="321"/>
      <c r="B1906" s="253" t="s">
        <v>2513</v>
      </c>
      <c r="C1906" s="321"/>
      <c r="D1906" s="321"/>
      <c r="E1906" s="5"/>
      <c r="F1906" s="316"/>
    </row>
    <row r="1907" spans="1:6" ht="14.25">
      <c r="A1907" s="326" t="s">
        <v>2514</v>
      </c>
      <c r="B1907" s="255" t="s">
        <v>2515</v>
      </c>
      <c r="C1907" s="326" t="s">
        <v>222</v>
      </c>
      <c r="D1907" s="326">
        <v>14220</v>
      </c>
      <c r="E1907" s="5"/>
      <c r="F1907" s="315" t="s">
        <v>852</v>
      </c>
    </row>
    <row r="1908" spans="1:6" ht="15" thickBot="1">
      <c r="A1908" s="321"/>
      <c r="B1908" s="253" t="s">
        <v>2516</v>
      </c>
      <c r="C1908" s="321"/>
      <c r="D1908" s="321"/>
      <c r="E1908" s="5"/>
      <c r="F1908" s="316"/>
    </row>
    <row r="1909" spans="1:6" ht="14.25">
      <c r="A1909" s="326" t="s">
        <v>2517</v>
      </c>
      <c r="B1909" s="255" t="s">
        <v>2518</v>
      </c>
      <c r="C1909" s="326" t="s">
        <v>222</v>
      </c>
      <c r="D1909" s="326">
        <v>14220</v>
      </c>
      <c r="E1909" s="5"/>
      <c r="F1909" s="315" t="s">
        <v>852</v>
      </c>
    </row>
    <row r="1910" spans="1:6" ht="14.25">
      <c r="A1910" s="320"/>
      <c r="B1910" s="255" t="s">
        <v>2519</v>
      </c>
      <c r="C1910" s="320"/>
      <c r="D1910" s="320"/>
      <c r="E1910" s="5"/>
      <c r="F1910" s="317"/>
    </row>
    <row r="1911" spans="1:6" ht="15" thickBot="1">
      <c r="A1911" s="321"/>
      <c r="B1911" s="253"/>
      <c r="C1911" s="321"/>
      <c r="D1911" s="321"/>
      <c r="E1911" s="5"/>
      <c r="F1911" s="316"/>
    </row>
    <row r="1912" spans="1:6" ht="14.25">
      <c r="A1912" s="326" t="s">
        <v>2520</v>
      </c>
      <c r="B1912" s="255" t="s">
        <v>2521</v>
      </c>
      <c r="C1912" s="326" t="s">
        <v>222</v>
      </c>
      <c r="D1912" s="326">
        <v>24660</v>
      </c>
      <c r="E1912" s="5"/>
      <c r="F1912" s="315" t="s">
        <v>852</v>
      </c>
    </row>
    <row r="1913" spans="1:6" ht="15" thickBot="1">
      <c r="A1913" s="321"/>
      <c r="B1913" s="253" t="s">
        <v>2522</v>
      </c>
      <c r="C1913" s="321"/>
      <c r="D1913" s="321"/>
      <c r="E1913" s="5"/>
      <c r="F1913" s="316"/>
    </row>
    <row r="1914" spans="1:6" ht="28.5">
      <c r="A1914" s="326" t="s">
        <v>2523</v>
      </c>
      <c r="B1914" s="255" t="s">
        <v>2524</v>
      </c>
      <c r="C1914" s="326" t="s">
        <v>222</v>
      </c>
      <c r="D1914" s="326">
        <v>43560</v>
      </c>
      <c r="E1914" s="5"/>
      <c r="F1914" s="315" t="s">
        <v>852</v>
      </c>
    </row>
    <row r="1915" spans="1:6" ht="15" thickBot="1">
      <c r="A1915" s="321"/>
      <c r="B1915" s="253" t="s">
        <v>2525</v>
      </c>
      <c r="C1915" s="321"/>
      <c r="D1915" s="321"/>
      <c r="E1915" s="5"/>
      <c r="F1915" s="316"/>
    </row>
    <row r="1916" spans="1:6" ht="14.25">
      <c r="A1916" s="326" t="s">
        <v>2526</v>
      </c>
      <c r="B1916" s="255" t="s">
        <v>2527</v>
      </c>
      <c r="C1916" s="326" t="s">
        <v>222</v>
      </c>
      <c r="D1916" s="326">
        <v>24660</v>
      </c>
      <c r="E1916" s="5"/>
      <c r="F1916" s="315" t="s">
        <v>852</v>
      </c>
    </row>
    <row r="1917" spans="1:6" ht="15" thickBot="1">
      <c r="A1917" s="321"/>
      <c r="B1917" s="253" t="s">
        <v>2528</v>
      </c>
      <c r="C1917" s="321"/>
      <c r="D1917" s="321"/>
      <c r="E1917" s="5"/>
      <c r="F1917" s="316"/>
    </row>
    <row r="1918" spans="1:6" ht="14.25">
      <c r="A1918" s="326" t="s">
        <v>2529</v>
      </c>
      <c r="B1918" s="255" t="s">
        <v>2530</v>
      </c>
      <c r="C1918" s="326" t="s">
        <v>222</v>
      </c>
      <c r="D1918" s="326">
        <v>24660</v>
      </c>
      <c r="E1918" s="5"/>
      <c r="F1918" s="315" t="s">
        <v>852</v>
      </c>
    </row>
    <row r="1919" spans="1:6" ht="15" thickBot="1">
      <c r="A1919" s="321"/>
      <c r="B1919" s="253" t="s">
        <v>2531</v>
      </c>
      <c r="C1919" s="321"/>
      <c r="D1919" s="321"/>
      <c r="E1919" s="5"/>
      <c r="F1919" s="316"/>
    </row>
    <row r="1920" spans="1:6" ht="28.5">
      <c r="A1920" s="326" t="s">
        <v>2532</v>
      </c>
      <c r="B1920" s="252" t="s">
        <v>2533</v>
      </c>
      <c r="C1920" s="326" t="s">
        <v>222</v>
      </c>
      <c r="D1920" s="326">
        <v>24660</v>
      </c>
      <c r="E1920" s="5"/>
      <c r="F1920" s="315" t="s">
        <v>852</v>
      </c>
    </row>
    <row r="1921" spans="1:6" ht="15" thickBot="1">
      <c r="A1921" s="321"/>
      <c r="B1921" s="253" t="s">
        <v>2534</v>
      </c>
      <c r="C1921" s="321"/>
      <c r="D1921" s="321"/>
      <c r="E1921" s="5"/>
      <c r="F1921" s="316"/>
    </row>
    <row r="1922" spans="1:6" ht="14.25">
      <c r="A1922" s="326" t="s">
        <v>2535</v>
      </c>
      <c r="B1922" s="255" t="s">
        <v>2536</v>
      </c>
      <c r="C1922" s="326" t="s">
        <v>222</v>
      </c>
      <c r="D1922" s="326">
        <v>24660</v>
      </c>
      <c r="E1922" s="5"/>
      <c r="F1922" s="315" t="s">
        <v>852</v>
      </c>
    </row>
    <row r="1923" spans="1:6" ht="15" thickBot="1">
      <c r="A1923" s="321"/>
      <c r="B1923" s="253" t="s">
        <v>2537</v>
      </c>
      <c r="C1923" s="321"/>
      <c r="D1923" s="321"/>
      <c r="E1923" s="5"/>
      <c r="F1923" s="316"/>
    </row>
    <row r="1924" spans="1:6" ht="14.25">
      <c r="A1924" s="326" t="s">
        <v>2538</v>
      </c>
      <c r="B1924" s="255" t="s">
        <v>2539</v>
      </c>
      <c r="C1924" s="326" t="s">
        <v>222</v>
      </c>
      <c r="D1924" s="326">
        <v>14220</v>
      </c>
      <c r="E1924" s="5"/>
      <c r="F1924" s="315" t="s">
        <v>852</v>
      </c>
    </row>
    <row r="1925" spans="1:6" ht="15" thickBot="1">
      <c r="A1925" s="321"/>
      <c r="B1925" s="253" t="s">
        <v>2540</v>
      </c>
      <c r="C1925" s="321"/>
      <c r="D1925" s="321"/>
      <c r="E1925" s="5"/>
      <c r="F1925" s="316"/>
    </row>
    <row r="1926" spans="1:6" ht="28.5">
      <c r="A1926" s="326" t="s">
        <v>2541</v>
      </c>
      <c r="B1926" s="255" t="s">
        <v>2542</v>
      </c>
      <c r="C1926" s="326" t="s">
        <v>222</v>
      </c>
      <c r="D1926" s="326">
        <v>24660</v>
      </c>
      <c r="E1926" s="5"/>
      <c r="F1926" s="315" t="s">
        <v>852</v>
      </c>
    </row>
    <row r="1927" spans="1:6" ht="15" thickBot="1">
      <c r="A1927" s="321"/>
      <c r="B1927" s="253" t="s">
        <v>2543</v>
      </c>
      <c r="C1927" s="321"/>
      <c r="D1927" s="321"/>
      <c r="E1927" s="5"/>
      <c r="F1927" s="316"/>
    </row>
    <row r="1928" spans="1:6" ht="14.25">
      <c r="A1928" s="326" t="s">
        <v>2544</v>
      </c>
      <c r="B1928" s="255" t="s">
        <v>2545</v>
      </c>
      <c r="C1928" s="326" t="s">
        <v>222</v>
      </c>
      <c r="D1928" s="326">
        <v>43560</v>
      </c>
      <c r="E1928" s="5"/>
      <c r="F1928" s="315" t="s">
        <v>852</v>
      </c>
    </row>
    <row r="1929" spans="1:6" ht="15" thickBot="1">
      <c r="A1929" s="321"/>
      <c r="B1929" s="253" t="s">
        <v>2546</v>
      </c>
      <c r="C1929" s="321"/>
      <c r="D1929" s="321"/>
      <c r="E1929" s="5"/>
      <c r="F1929" s="316"/>
    </row>
    <row r="1930" spans="1:6" ht="14.25">
      <c r="A1930" s="326" t="s">
        <v>2547</v>
      </c>
      <c r="B1930" s="255" t="s">
        <v>2548</v>
      </c>
      <c r="C1930" s="326" t="s">
        <v>222</v>
      </c>
      <c r="D1930" s="326">
        <v>24660</v>
      </c>
      <c r="E1930" s="5"/>
      <c r="F1930" s="315" t="s">
        <v>852</v>
      </c>
    </row>
    <row r="1931" spans="1:6" ht="15" thickBot="1">
      <c r="A1931" s="321"/>
      <c r="B1931" s="253" t="s">
        <v>2549</v>
      </c>
      <c r="C1931" s="321"/>
      <c r="D1931" s="321"/>
      <c r="E1931" s="5"/>
      <c r="F1931" s="316"/>
    </row>
    <row r="1932" spans="1:6" ht="14.25">
      <c r="A1932" s="326" t="s">
        <v>2550</v>
      </c>
      <c r="B1932" s="255" t="s">
        <v>2551</v>
      </c>
      <c r="C1932" s="326" t="s">
        <v>222</v>
      </c>
      <c r="D1932" s="326">
        <v>24660</v>
      </c>
      <c r="E1932" s="5"/>
      <c r="F1932" s="315" t="s">
        <v>852</v>
      </c>
    </row>
    <row r="1933" spans="1:6" ht="15" thickBot="1">
      <c r="A1933" s="321"/>
      <c r="B1933" s="253" t="s">
        <v>2552</v>
      </c>
      <c r="C1933" s="321"/>
      <c r="D1933" s="321"/>
      <c r="E1933" s="5"/>
      <c r="F1933" s="316"/>
    </row>
    <row r="1934" spans="1:6" ht="14.25">
      <c r="A1934" s="326" t="s">
        <v>2553</v>
      </c>
      <c r="B1934" s="255" t="s">
        <v>2554</v>
      </c>
      <c r="C1934" s="326" t="s">
        <v>222</v>
      </c>
      <c r="D1934" s="326">
        <v>24660</v>
      </c>
      <c r="E1934" s="5"/>
      <c r="F1934" s="315" t="s">
        <v>852</v>
      </c>
    </row>
    <row r="1935" spans="1:6" ht="15" thickBot="1">
      <c r="A1935" s="321"/>
      <c r="B1935" s="253" t="s">
        <v>2555</v>
      </c>
      <c r="C1935" s="321"/>
      <c r="D1935" s="321"/>
      <c r="E1935" s="5"/>
      <c r="F1935" s="316"/>
    </row>
    <row r="1936" spans="1:6" ht="14.25">
      <c r="A1936" s="326" t="s">
        <v>2556</v>
      </c>
      <c r="B1936" s="255" t="s">
        <v>2557</v>
      </c>
      <c r="C1936" s="326" t="s">
        <v>222</v>
      </c>
      <c r="D1936" s="326">
        <v>24660</v>
      </c>
      <c r="E1936" s="5"/>
      <c r="F1936" s="315" t="s">
        <v>852</v>
      </c>
    </row>
    <row r="1937" spans="1:6" ht="15" thickBot="1">
      <c r="A1937" s="321"/>
      <c r="B1937" s="253" t="s">
        <v>2558</v>
      </c>
      <c r="C1937" s="321"/>
      <c r="D1937" s="321"/>
      <c r="E1937" s="5"/>
      <c r="F1937" s="316"/>
    </row>
    <row r="1938" spans="1:6" ht="14.25">
      <c r="A1938" s="326" t="s">
        <v>2559</v>
      </c>
      <c r="B1938" s="255" t="s">
        <v>2560</v>
      </c>
      <c r="C1938" s="326" t="s">
        <v>222</v>
      </c>
      <c r="D1938" s="326">
        <v>14220</v>
      </c>
      <c r="E1938" s="5"/>
      <c r="F1938" s="315" t="s">
        <v>852</v>
      </c>
    </row>
    <row r="1939" spans="1:6" ht="15" thickBot="1">
      <c r="A1939" s="321"/>
      <c r="B1939" s="253" t="s">
        <v>2561</v>
      </c>
      <c r="C1939" s="321"/>
      <c r="D1939" s="321"/>
      <c r="E1939" s="5"/>
      <c r="F1939" s="316"/>
    </row>
    <row r="1940" spans="1:6" ht="14.25">
      <c r="A1940" s="326" t="s">
        <v>2562</v>
      </c>
      <c r="B1940" s="255" t="s">
        <v>2563</v>
      </c>
      <c r="C1940" s="326" t="s">
        <v>222</v>
      </c>
      <c r="D1940" s="326">
        <v>43560</v>
      </c>
      <c r="E1940" s="5"/>
      <c r="F1940" s="315" t="s">
        <v>852</v>
      </c>
    </row>
    <row r="1941" spans="1:6" ht="14.25">
      <c r="A1941" s="320"/>
      <c r="B1941" s="255" t="s">
        <v>2564</v>
      </c>
      <c r="C1941" s="320"/>
      <c r="D1941" s="320"/>
      <c r="E1941" s="5"/>
      <c r="F1941" s="317"/>
    </row>
    <row r="1942" spans="1:6" ht="15" thickBot="1">
      <c r="A1942" s="251"/>
      <c r="B1942" s="253"/>
      <c r="C1942" s="254"/>
      <c r="D1942" s="254"/>
      <c r="E1942" s="5"/>
      <c r="F1942" s="316"/>
    </row>
    <row r="1943" spans="1:6" ht="14.25">
      <c r="A1943" s="326">
        <v>968</v>
      </c>
      <c r="B1943" s="255" t="s">
        <v>2565</v>
      </c>
      <c r="C1943" s="326" t="s">
        <v>222</v>
      </c>
      <c r="D1943" s="326">
        <v>14220</v>
      </c>
      <c r="E1943" s="5"/>
      <c r="F1943" s="315" t="s">
        <v>852</v>
      </c>
    </row>
    <row r="1944" spans="1:6" ht="15" thickBot="1">
      <c r="A1944" s="321"/>
      <c r="B1944" s="253" t="s">
        <v>2566</v>
      </c>
      <c r="C1944" s="321"/>
      <c r="D1944" s="321"/>
      <c r="E1944" s="5"/>
      <c r="F1944" s="316"/>
    </row>
    <row r="1945" spans="1:6" ht="15" thickBot="1">
      <c r="A1945" s="248">
        <v>969</v>
      </c>
      <c r="B1945" s="265" t="s">
        <v>2567</v>
      </c>
      <c r="C1945" s="2"/>
      <c r="D1945" s="3"/>
      <c r="E1945" s="5"/>
      <c r="F1945" s="29"/>
    </row>
    <row r="1946" spans="1:6" ht="14.25">
      <c r="A1946" s="326" t="s">
        <v>2568</v>
      </c>
      <c r="B1946" s="252" t="s">
        <v>2567</v>
      </c>
      <c r="C1946" s="326" t="s">
        <v>222</v>
      </c>
      <c r="D1946" s="328">
        <v>16740</v>
      </c>
      <c r="E1946" s="5"/>
      <c r="F1946" s="315" t="s">
        <v>852</v>
      </c>
    </row>
    <row r="1947" spans="1:6" ht="15" thickBot="1">
      <c r="A1947" s="321"/>
      <c r="B1947" s="253" t="s">
        <v>2569</v>
      </c>
      <c r="C1947" s="321"/>
      <c r="D1947" s="325"/>
      <c r="E1947" s="5"/>
      <c r="F1947" s="316"/>
    </row>
    <row r="1948" spans="1:6" ht="28.5">
      <c r="A1948" s="326" t="s">
        <v>2570</v>
      </c>
      <c r="B1948" s="255" t="s">
        <v>2571</v>
      </c>
      <c r="C1948" s="326" t="s">
        <v>222</v>
      </c>
      <c r="D1948" s="328">
        <v>14220</v>
      </c>
      <c r="E1948" s="5"/>
      <c r="F1948" s="315" t="s">
        <v>852</v>
      </c>
    </row>
    <row r="1949" spans="1:6" ht="15" thickBot="1">
      <c r="A1949" s="321"/>
      <c r="B1949" s="253" t="s">
        <v>2572</v>
      </c>
      <c r="C1949" s="321"/>
      <c r="D1949" s="325"/>
      <c r="E1949" s="5"/>
      <c r="F1949" s="316"/>
    </row>
    <row r="1950" spans="1:6" ht="28.5">
      <c r="A1950" s="326" t="s">
        <v>2573</v>
      </c>
      <c r="B1950" s="255" t="s">
        <v>2574</v>
      </c>
      <c r="C1950" s="326" t="s">
        <v>222</v>
      </c>
      <c r="D1950" s="328">
        <v>14220</v>
      </c>
      <c r="E1950" s="5"/>
      <c r="F1950" s="315" t="s">
        <v>852</v>
      </c>
    </row>
    <row r="1951" spans="1:6" ht="15" thickBot="1">
      <c r="A1951" s="321"/>
      <c r="B1951" s="253" t="s">
        <v>2575</v>
      </c>
      <c r="C1951" s="321"/>
      <c r="D1951" s="325"/>
      <c r="E1951" s="5"/>
      <c r="F1951" s="316"/>
    </row>
    <row r="1952" spans="1:6" ht="15" thickBot="1">
      <c r="A1952" s="248">
        <v>970</v>
      </c>
      <c r="B1952" s="265" t="s">
        <v>2576</v>
      </c>
      <c r="C1952" s="2"/>
      <c r="D1952" s="3"/>
      <c r="E1952" s="5"/>
      <c r="F1952" s="29"/>
    </row>
    <row r="1953" spans="1:6" ht="14.25">
      <c r="A1953" s="326" t="s">
        <v>2577</v>
      </c>
      <c r="B1953" s="252" t="s">
        <v>2578</v>
      </c>
      <c r="C1953" s="326" t="s">
        <v>222</v>
      </c>
      <c r="D1953" s="326">
        <v>14220</v>
      </c>
      <c r="E1953" s="5"/>
      <c r="F1953" s="315" t="s">
        <v>852</v>
      </c>
    </row>
    <row r="1954" spans="1:6" ht="15" thickBot="1">
      <c r="A1954" s="321"/>
      <c r="B1954" s="253" t="s">
        <v>2579</v>
      </c>
      <c r="C1954" s="321"/>
      <c r="D1954" s="321"/>
      <c r="E1954" s="5"/>
      <c r="F1954" s="316"/>
    </row>
    <row r="1955" spans="1:6" ht="14.25">
      <c r="A1955" s="326" t="s">
        <v>2580</v>
      </c>
      <c r="B1955" s="255" t="s">
        <v>2581</v>
      </c>
      <c r="C1955" s="326" t="s">
        <v>222</v>
      </c>
      <c r="D1955" s="326">
        <v>16740</v>
      </c>
      <c r="E1955" s="5"/>
      <c r="F1955" s="315" t="s">
        <v>852</v>
      </c>
    </row>
    <row r="1956" spans="1:6" ht="15" thickBot="1">
      <c r="A1956" s="321"/>
      <c r="B1956" s="253" t="s">
        <v>2582</v>
      </c>
      <c r="C1956" s="321"/>
      <c r="D1956" s="321"/>
      <c r="E1956" s="5"/>
      <c r="F1956" s="316"/>
    </row>
    <row r="1957" spans="1:6" ht="14.25">
      <c r="A1957" s="326" t="s">
        <v>2583</v>
      </c>
      <c r="B1957" s="252" t="s">
        <v>2584</v>
      </c>
      <c r="C1957" s="326" t="s">
        <v>222</v>
      </c>
      <c r="D1957" s="326">
        <v>16740</v>
      </c>
      <c r="E1957" s="5"/>
      <c r="F1957" s="315" t="s">
        <v>852</v>
      </c>
    </row>
    <row r="1958" spans="1:6" ht="15" thickBot="1">
      <c r="A1958" s="321"/>
      <c r="B1958" s="253" t="s">
        <v>2585</v>
      </c>
      <c r="C1958" s="321"/>
      <c r="D1958" s="321"/>
      <c r="E1958" s="5"/>
      <c r="F1958" s="316"/>
    </row>
    <row r="1959" spans="1:6" ht="14.25">
      <c r="A1959" s="326" t="s">
        <v>2586</v>
      </c>
      <c r="B1959" s="255" t="s">
        <v>2587</v>
      </c>
      <c r="C1959" s="326" t="s">
        <v>222</v>
      </c>
      <c r="D1959" s="326">
        <v>14220</v>
      </c>
      <c r="E1959" s="5"/>
      <c r="F1959" s="315" t="s">
        <v>852</v>
      </c>
    </row>
    <row r="1960" spans="1:6" ht="15" thickBot="1">
      <c r="A1960" s="321"/>
      <c r="B1960" s="253" t="s">
        <v>2588</v>
      </c>
      <c r="C1960" s="321"/>
      <c r="D1960" s="321"/>
      <c r="E1960" s="5"/>
      <c r="F1960" s="316"/>
    </row>
    <row r="1961" spans="1:6" ht="14.25">
      <c r="A1961" s="326" t="s">
        <v>2589</v>
      </c>
      <c r="B1961" s="255" t="s">
        <v>2590</v>
      </c>
      <c r="C1961" s="326" t="s">
        <v>222</v>
      </c>
      <c r="D1961" s="326">
        <v>14220</v>
      </c>
      <c r="E1961" s="5"/>
      <c r="F1961" s="315" t="s">
        <v>852</v>
      </c>
    </row>
    <row r="1962" spans="1:6" ht="15" thickBot="1">
      <c r="A1962" s="321"/>
      <c r="B1962" s="253" t="s">
        <v>2591</v>
      </c>
      <c r="C1962" s="321"/>
      <c r="D1962" s="321"/>
      <c r="E1962" s="5"/>
      <c r="F1962" s="316"/>
    </row>
    <row r="1963" spans="1:6" ht="14.25">
      <c r="A1963" s="326" t="s">
        <v>2592</v>
      </c>
      <c r="B1963" s="255" t="s">
        <v>2593</v>
      </c>
      <c r="C1963" s="326" t="s">
        <v>222</v>
      </c>
      <c r="D1963" s="326">
        <v>24660</v>
      </c>
      <c r="E1963" s="5"/>
      <c r="F1963" s="315" t="s">
        <v>852</v>
      </c>
    </row>
    <row r="1964" spans="1:6" ht="15" thickBot="1">
      <c r="A1964" s="321"/>
      <c r="B1964" s="253" t="s">
        <v>2594</v>
      </c>
      <c r="C1964" s="321"/>
      <c r="D1964" s="321"/>
      <c r="E1964" s="5"/>
      <c r="F1964" s="316"/>
    </row>
    <row r="1965" spans="1:6" ht="14.25">
      <c r="A1965" s="326">
        <v>971</v>
      </c>
      <c r="B1965" s="255" t="s">
        <v>2595</v>
      </c>
      <c r="C1965" s="326" t="s">
        <v>222</v>
      </c>
      <c r="D1965" s="326">
        <v>43560</v>
      </c>
      <c r="E1965" s="5"/>
      <c r="F1965" s="315" t="s">
        <v>852</v>
      </c>
    </row>
    <row r="1966" spans="1:6" ht="15" thickBot="1">
      <c r="A1966" s="321"/>
      <c r="B1966" s="253" t="s">
        <v>2596</v>
      </c>
      <c r="C1966" s="321"/>
      <c r="D1966" s="321"/>
      <c r="E1966" s="5"/>
      <c r="F1966" s="316"/>
    </row>
    <row r="1967" spans="1:6" ht="15" thickBot="1">
      <c r="A1967" s="248">
        <v>972</v>
      </c>
      <c r="B1967" s="265" t="s">
        <v>2597</v>
      </c>
      <c r="C1967" s="2"/>
      <c r="D1967" s="3"/>
      <c r="E1967" s="5"/>
      <c r="F1967" s="29"/>
    </row>
    <row r="1968" spans="1:6" ht="14.25">
      <c r="A1968" s="326" t="s">
        <v>2598</v>
      </c>
      <c r="B1968" s="252" t="s">
        <v>2599</v>
      </c>
      <c r="C1968" s="326" t="s">
        <v>222</v>
      </c>
      <c r="D1968" s="326">
        <v>14220</v>
      </c>
      <c r="E1968" s="5"/>
      <c r="F1968" s="315" t="s">
        <v>852</v>
      </c>
    </row>
    <row r="1969" spans="1:6" ht="15" thickBot="1">
      <c r="A1969" s="321"/>
      <c r="B1969" s="253" t="s">
        <v>2600</v>
      </c>
      <c r="C1969" s="321"/>
      <c r="D1969" s="321"/>
      <c r="E1969" s="5"/>
      <c r="F1969" s="316"/>
    </row>
    <row r="1970" spans="1:6" ht="14.25">
      <c r="A1970" s="326" t="s">
        <v>2601</v>
      </c>
      <c r="B1970" s="255" t="s">
        <v>2602</v>
      </c>
      <c r="C1970" s="326" t="s">
        <v>222</v>
      </c>
      <c r="D1970" s="326">
        <v>14220</v>
      </c>
      <c r="E1970" s="5"/>
      <c r="F1970" s="315" t="s">
        <v>852</v>
      </c>
    </row>
    <row r="1971" spans="1:6" ht="15" thickBot="1">
      <c r="A1971" s="321"/>
      <c r="B1971" s="253" t="s">
        <v>2603</v>
      </c>
      <c r="C1971" s="321"/>
      <c r="D1971" s="321"/>
      <c r="E1971" s="5"/>
      <c r="F1971" s="316"/>
    </row>
    <row r="1972" spans="1:6" ht="14.25">
      <c r="A1972" s="326" t="s">
        <v>2604</v>
      </c>
      <c r="B1972" s="255" t="s">
        <v>2605</v>
      </c>
      <c r="C1972" s="326" t="s">
        <v>222</v>
      </c>
      <c r="D1972" s="326">
        <v>14220</v>
      </c>
      <c r="E1972" s="5"/>
      <c r="F1972" s="315" t="s">
        <v>852</v>
      </c>
    </row>
    <row r="1973" spans="1:6" ht="15" thickBot="1">
      <c r="A1973" s="321"/>
      <c r="B1973" s="253" t="s">
        <v>2606</v>
      </c>
      <c r="C1973" s="321"/>
      <c r="D1973" s="321"/>
      <c r="E1973" s="5"/>
      <c r="F1973" s="316"/>
    </row>
    <row r="1974" spans="1:6" ht="14.25">
      <c r="A1974" s="326" t="s">
        <v>2607</v>
      </c>
      <c r="B1974" s="255" t="s">
        <v>2608</v>
      </c>
      <c r="C1974" s="326" t="s">
        <v>222</v>
      </c>
      <c r="D1974" s="326">
        <v>14220</v>
      </c>
      <c r="E1974" s="5"/>
      <c r="F1974" s="315" t="s">
        <v>852</v>
      </c>
    </row>
    <row r="1975" spans="1:6" ht="15" thickBot="1">
      <c r="A1975" s="321"/>
      <c r="B1975" s="253" t="s">
        <v>2609</v>
      </c>
      <c r="C1975" s="321"/>
      <c r="D1975" s="321"/>
      <c r="E1975" s="5"/>
      <c r="F1975" s="316"/>
    </row>
    <row r="1976" spans="1:6" ht="14.25">
      <c r="A1976" s="326" t="s">
        <v>2610</v>
      </c>
      <c r="B1976" s="255" t="s">
        <v>2611</v>
      </c>
      <c r="C1976" s="326" t="s">
        <v>222</v>
      </c>
      <c r="D1976" s="326">
        <v>14220</v>
      </c>
      <c r="E1976" s="5"/>
      <c r="F1976" s="315" t="s">
        <v>852</v>
      </c>
    </row>
    <row r="1977" spans="1:6" ht="15" thickBot="1">
      <c r="A1977" s="321"/>
      <c r="B1977" s="253" t="s">
        <v>2612</v>
      </c>
      <c r="C1977" s="321"/>
      <c r="D1977" s="321"/>
      <c r="E1977" s="5"/>
      <c r="F1977" s="316"/>
    </row>
    <row r="1978" spans="1:6" ht="14.25">
      <c r="A1978" s="326" t="s">
        <v>2613</v>
      </c>
      <c r="B1978" s="255" t="s">
        <v>2614</v>
      </c>
      <c r="C1978" s="326" t="s">
        <v>222</v>
      </c>
      <c r="D1978" s="326">
        <v>14220</v>
      </c>
      <c r="E1978" s="5"/>
      <c r="F1978" s="315" t="s">
        <v>852</v>
      </c>
    </row>
    <row r="1979" spans="1:6" ht="15" thickBot="1">
      <c r="A1979" s="321"/>
      <c r="B1979" s="253" t="s">
        <v>2615</v>
      </c>
      <c r="C1979" s="321"/>
      <c r="D1979" s="321"/>
      <c r="E1979" s="5"/>
      <c r="F1979" s="316"/>
    </row>
    <row r="1980" spans="1:6" ht="15" thickBot="1">
      <c r="A1980" s="248">
        <v>973</v>
      </c>
      <c r="B1980" s="265" t="s">
        <v>2616</v>
      </c>
      <c r="C1980" s="2"/>
      <c r="D1980" s="3"/>
      <c r="E1980" s="5"/>
      <c r="F1980" s="29"/>
    </row>
    <row r="1981" spans="1:6" ht="14.25">
      <c r="A1981" s="326" t="s">
        <v>2617</v>
      </c>
      <c r="B1981" s="252" t="s">
        <v>2618</v>
      </c>
      <c r="C1981" s="326" t="s">
        <v>222</v>
      </c>
      <c r="D1981" s="326">
        <v>14220</v>
      </c>
      <c r="E1981" s="5"/>
      <c r="F1981" s="315" t="s">
        <v>852</v>
      </c>
    </row>
    <row r="1982" spans="1:6" ht="15" thickBot="1">
      <c r="A1982" s="321"/>
      <c r="B1982" s="253" t="s">
        <v>2619</v>
      </c>
      <c r="C1982" s="321"/>
      <c r="D1982" s="321"/>
      <c r="E1982" s="5"/>
      <c r="F1982" s="316"/>
    </row>
    <row r="1983" spans="1:6" ht="14.25">
      <c r="A1983" s="326" t="s">
        <v>2620</v>
      </c>
      <c r="B1983" s="255" t="s">
        <v>2621</v>
      </c>
      <c r="C1983" s="326" t="s">
        <v>222</v>
      </c>
      <c r="D1983" s="326">
        <v>14220</v>
      </c>
      <c r="E1983" s="5"/>
      <c r="F1983" s="315" t="s">
        <v>852</v>
      </c>
    </row>
    <row r="1984" spans="1:6" ht="15" thickBot="1">
      <c r="A1984" s="321"/>
      <c r="B1984" s="253" t="s">
        <v>2622</v>
      </c>
      <c r="C1984" s="321"/>
      <c r="D1984" s="321"/>
      <c r="E1984" s="5"/>
      <c r="F1984" s="316"/>
    </row>
    <row r="1985" spans="1:6" ht="14.25">
      <c r="A1985" s="326" t="s">
        <v>2623</v>
      </c>
      <c r="B1985" s="255" t="s">
        <v>2624</v>
      </c>
      <c r="C1985" s="326" t="s">
        <v>222</v>
      </c>
      <c r="D1985" s="326">
        <v>56700</v>
      </c>
      <c r="E1985" s="5"/>
      <c r="F1985" s="315" t="s">
        <v>852</v>
      </c>
    </row>
    <row r="1986" spans="1:6" ht="15" thickBot="1">
      <c r="A1986" s="321"/>
      <c r="B1986" s="253" t="s">
        <v>2625</v>
      </c>
      <c r="C1986" s="321"/>
      <c r="D1986" s="321"/>
      <c r="E1986" s="5"/>
      <c r="F1986" s="316"/>
    </row>
    <row r="1987" spans="1:6" ht="14.25">
      <c r="A1987" s="326" t="s">
        <v>2626</v>
      </c>
      <c r="B1987" s="255" t="s">
        <v>2627</v>
      </c>
      <c r="C1987" s="326" t="s">
        <v>222</v>
      </c>
      <c r="D1987" s="326">
        <v>14220</v>
      </c>
      <c r="E1987" s="5"/>
      <c r="F1987" s="315" t="s">
        <v>852</v>
      </c>
    </row>
    <row r="1988" spans="1:6" ht="15" thickBot="1">
      <c r="A1988" s="321"/>
      <c r="B1988" s="253" t="s">
        <v>2628</v>
      </c>
      <c r="C1988" s="321"/>
      <c r="D1988" s="321"/>
      <c r="E1988" s="5"/>
      <c r="F1988" s="316"/>
    </row>
    <row r="1989" spans="1:6" ht="14.25">
      <c r="A1989" s="326" t="s">
        <v>2629</v>
      </c>
      <c r="B1989" s="255" t="s">
        <v>2630</v>
      </c>
      <c r="C1989" s="326" t="s">
        <v>222</v>
      </c>
      <c r="D1989" s="326">
        <v>43560</v>
      </c>
      <c r="E1989" s="5"/>
      <c r="F1989" s="315" t="s">
        <v>852</v>
      </c>
    </row>
    <row r="1990" spans="1:6" ht="15" thickBot="1">
      <c r="A1990" s="321"/>
      <c r="B1990" s="253" t="s">
        <v>2631</v>
      </c>
      <c r="C1990" s="321"/>
      <c r="D1990" s="321"/>
      <c r="E1990" s="5"/>
      <c r="F1990" s="316"/>
    </row>
    <row r="1991" spans="1:6" ht="14.25">
      <c r="A1991" s="326" t="s">
        <v>2632</v>
      </c>
      <c r="B1991" s="255" t="s">
        <v>2633</v>
      </c>
      <c r="C1991" s="326" t="s">
        <v>222</v>
      </c>
      <c r="D1991" s="326">
        <v>43560</v>
      </c>
      <c r="E1991" s="5"/>
      <c r="F1991" s="315" t="s">
        <v>852</v>
      </c>
    </row>
    <row r="1992" spans="1:6" ht="15" thickBot="1">
      <c r="A1992" s="321"/>
      <c r="B1992" s="253" t="s">
        <v>2634</v>
      </c>
      <c r="C1992" s="321"/>
      <c r="D1992" s="321"/>
      <c r="E1992" s="5"/>
      <c r="F1992" s="316"/>
    </row>
    <row r="1993" spans="1:6" ht="14.25">
      <c r="A1993" s="326" t="s">
        <v>2635</v>
      </c>
      <c r="B1993" s="252" t="s">
        <v>2636</v>
      </c>
      <c r="C1993" s="326" t="s">
        <v>222</v>
      </c>
      <c r="D1993" s="326">
        <v>56700</v>
      </c>
      <c r="E1993" s="5"/>
      <c r="F1993" s="315" t="s">
        <v>852</v>
      </c>
    </row>
    <row r="1994" spans="1:6" ht="15" thickBot="1">
      <c r="A1994" s="321"/>
      <c r="B1994" s="253" t="s">
        <v>2637</v>
      </c>
      <c r="C1994" s="321"/>
      <c r="D1994" s="321"/>
      <c r="E1994" s="5"/>
      <c r="F1994" s="316"/>
    </row>
    <row r="1995" spans="1:6" ht="14.25">
      <c r="A1995" s="326" t="s">
        <v>2638</v>
      </c>
      <c r="B1995" s="255" t="s">
        <v>2639</v>
      </c>
      <c r="C1995" s="326" t="s">
        <v>222</v>
      </c>
      <c r="D1995" s="326">
        <v>43560</v>
      </c>
      <c r="E1995" s="5"/>
      <c r="F1995" s="315" t="s">
        <v>852</v>
      </c>
    </row>
    <row r="1996" spans="1:6" ht="15" thickBot="1">
      <c r="A1996" s="321"/>
      <c r="B1996" s="253" t="s">
        <v>2640</v>
      </c>
      <c r="C1996" s="321"/>
      <c r="D1996" s="321"/>
      <c r="E1996" s="5"/>
      <c r="F1996" s="316"/>
    </row>
    <row r="1997" spans="1:6" ht="28.5">
      <c r="A1997" s="326" t="s">
        <v>2641</v>
      </c>
      <c r="B1997" s="255" t="s">
        <v>2642</v>
      </c>
      <c r="C1997" s="326" t="s">
        <v>222</v>
      </c>
      <c r="D1997" s="326">
        <v>56700</v>
      </c>
      <c r="E1997" s="5"/>
      <c r="F1997" s="315" t="s">
        <v>852</v>
      </c>
    </row>
    <row r="1998" spans="1:6" ht="15" thickBot="1">
      <c r="A1998" s="321"/>
      <c r="B1998" s="253" t="s">
        <v>2643</v>
      </c>
      <c r="C1998" s="321"/>
      <c r="D1998" s="321"/>
      <c r="E1998" s="5"/>
      <c r="F1998" s="316"/>
    </row>
    <row r="1999" spans="1:6" ht="14.25">
      <c r="A1999" s="326">
        <v>974</v>
      </c>
      <c r="B1999" s="255" t="s">
        <v>2644</v>
      </c>
      <c r="C1999" s="326" t="s">
        <v>222</v>
      </c>
      <c r="D1999" s="326">
        <v>43560</v>
      </c>
      <c r="E1999" s="5"/>
      <c r="F1999" s="315" t="s">
        <v>852</v>
      </c>
    </row>
    <row r="2000" spans="1:6" ht="15" thickBot="1">
      <c r="A2000" s="321"/>
      <c r="B2000" s="253" t="s">
        <v>2645</v>
      </c>
      <c r="C2000" s="321"/>
      <c r="D2000" s="321"/>
      <c r="E2000" s="5"/>
      <c r="F2000" s="316"/>
    </row>
    <row r="2001" spans="1:6" ht="15" thickBot="1">
      <c r="A2001" s="248">
        <v>975</v>
      </c>
      <c r="B2001" s="265" t="s">
        <v>2646</v>
      </c>
      <c r="C2001" s="2"/>
      <c r="D2001" s="3"/>
      <c r="E2001" s="5"/>
      <c r="F2001" s="29"/>
    </row>
    <row r="2002" spans="1:6" ht="14.25">
      <c r="A2002" s="326" t="s">
        <v>2647</v>
      </c>
      <c r="B2002" s="252" t="s">
        <v>2648</v>
      </c>
      <c r="C2002" s="326" t="s">
        <v>222</v>
      </c>
      <c r="D2002" s="326">
        <v>24660</v>
      </c>
      <c r="E2002" s="5"/>
      <c r="F2002" s="315" t="s">
        <v>852</v>
      </c>
    </row>
    <row r="2003" spans="1:6" ht="15" thickBot="1">
      <c r="A2003" s="321"/>
      <c r="B2003" s="253" t="s">
        <v>2649</v>
      </c>
      <c r="C2003" s="321"/>
      <c r="D2003" s="321"/>
      <c r="E2003" s="5"/>
      <c r="F2003" s="316"/>
    </row>
    <row r="2004" spans="1:6" ht="28.5">
      <c r="A2004" s="326" t="s">
        <v>2650</v>
      </c>
      <c r="B2004" s="255" t="s">
        <v>2651</v>
      </c>
      <c r="C2004" s="326" t="s">
        <v>222</v>
      </c>
      <c r="D2004" s="326">
        <v>56700</v>
      </c>
      <c r="E2004" s="5"/>
      <c r="F2004" s="315" t="s">
        <v>852</v>
      </c>
    </row>
    <row r="2005" spans="1:6" ht="15" thickBot="1">
      <c r="A2005" s="321"/>
      <c r="B2005" s="253" t="s">
        <v>2652</v>
      </c>
      <c r="C2005" s="321"/>
      <c r="D2005" s="321"/>
      <c r="E2005" s="5"/>
      <c r="F2005" s="316"/>
    </row>
    <row r="2006" spans="1:6" ht="14.25">
      <c r="A2006" s="326" t="s">
        <v>2653</v>
      </c>
      <c r="B2006" s="255" t="s">
        <v>2654</v>
      </c>
      <c r="C2006" s="326" t="s">
        <v>222</v>
      </c>
      <c r="D2006" s="326">
        <v>43560</v>
      </c>
      <c r="E2006" s="5"/>
      <c r="F2006" s="315" t="s">
        <v>852</v>
      </c>
    </row>
    <row r="2007" spans="1:6" ht="15" thickBot="1">
      <c r="A2007" s="321"/>
      <c r="B2007" s="253" t="s">
        <v>2655</v>
      </c>
      <c r="C2007" s="321"/>
      <c r="D2007" s="321"/>
      <c r="E2007" s="5"/>
      <c r="F2007" s="316"/>
    </row>
    <row r="2008" spans="1:6" ht="14.25">
      <c r="A2008" s="326" t="s">
        <v>2656</v>
      </c>
      <c r="B2008" s="255" t="s">
        <v>2657</v>
      </c>
      <c r="C2008" s="326" t="s">
        <v>222</v>
      </c>
      <c r="D2008" s="326">
        <v>43560</v>
      </c>
      <c r="E2008" s="5"/>
      <c r="F2008" s="315" t="s">
        <v>852</v>
      </c>
    </row>
    <row r="2009" spans="1:6" ht="15" thickBot="1">
      <c r="A2009" s="321"/>
      <c r="B2009" s="253" t="s">
        <v>2658</v>
      </c>
      <c r="C2009" s="321"/>
      <c r="D2009" s="321"/>
      <c r="E2009" s="5"/>
      <c r="F2009" s="316"/>
    </row>
    <row r="2010" spans="1:6" ht="28.5">
      <c r="A2010" s="326" t="s">
        <v>2659</v>
      </c>
      <c r="B2010" s="255" t="s">
        <v>2660</v>
      </c>
      <c r="C2010" s="326" t="s">
        <v>222</v>
      </c>
      <c r="D2010" s="326">
        <v>43560</v>
      </c>
      <c r="E2010" s="5"/>
      <c r="F2010" s="315" t="s">
        <v>852</v>
      </c>
    </row>
    <row r="2011" spans="1:6" ht="15" thickBot="1">
      <c r="A2011" s="321"/>
      <c r="B2011" s="253" t="s">
        <v>2661</v>
      </c>
      <c r="C2011" s="321"/>
      <c r="D2011" s="321"/>
      <c r="E2011" s="5"/>
      <c r="F2011" s="316"/>
    </row>
    <row r="2012" spans="1:6" ht="28.5">
      <c r="A2012" s="326" t="s">
        <v>2662</v>
      </c>
      <c r="B2012" s="255" t="s">
        <v>2663</v>
      </c>
      <c r="C2012" s="326" t="s">
        <v>222</v>
      </c>
      <c r="D2012" s="326">
        <v>56700</v>
      </c>
      <c r="E2012" s="5"/>
      <c r="F2012" s="315" t="s">
        <v>852</v>
      </c>
    </row>
    <row r="2013" spans="1:6" ht="14.25">
      <c r="A2013" s="320"/>
      <c r="B2013" s="255" t="s">
        <v>2664</v>
      </c>
      <c r="C2013" s="320"/>
      <c r="D2013" s="320"/>
      <c r="E2013" s="5"/>
      <c r="F2013" s="317"/>
    </row>
    <row r="2014" spans="1:6" ht="15" thickBot="1">
      <c r="A2014" s="321"/>
      <c r="B2014" s="253"/>
      <c r="C2014" s="321"/>
      <c r="D2014" s="321"/>
      <c r="E2014" s="5"/>
      <c r="F2014" s="316"/>
    </row>
    <row r="2015" spans="1:6" ht="28.5">
      <c r="A2015" s="326" t="s">
        <v>2665</v>
      </c>
      <c r="B2015" s="255" t="s">
        <v>2666</v>
      </c>
      <c r="C2015" s="326" t="s">
        <v>222</v>
      </c>
      <c r="D2015" s="326">
        <v>43560</v>
      </c>
      <c r="E2015" s="5"/>
      <c r="F2015" s="315" t="s">
        <v>852</v>
      </c>
    </row>
    <row r="2016" spans="1:6" ht="15" thickBot="1">
      <c r="A2016" s="321"/>
      <c r="B2016" s="253" t="s">
        <v>2667</v>
      </c>
      <c r="C2016" s="321"/>
      <c r="D2016" s="321"/>
      <c r="E2016" s="5"/>
      <c r="F2016" s="316"/>
    </row>
    <row r="2017" spans="1:6" ht="14.25">
      <c r="A2017" s="326" t="s">
        <v>2668</v>
      </c>
      <c r="B2017" s="255" t="s">
        <v>2669</v>
      </c>
      <c r="C2017" s="326" t="s">
        <v>222</v>
      </c>
      <c r="D2017" s="326">
        <v>43560</v>
      </c>
      <c r="E2017" s="5"/>
      <c r="F2017" s="315" t="s">
        <v>852</v>
      </c>
    </row>
    <row r="2018" spans="1:6" ht="15" thickBot="1">
      <c r="A2018" s="321"/>
      <c r="B2018" s="253" t="s">
        <v>2670</v>
      </c>
      <c r="C2018" s="321"/>
      <c r="D2018" s="321"/>
      <c r="E2018" s="5"/>
      <c r="F2018" s="316"/>
    </row>
    <row r="2019" spans="1:6" ht="14.25">
      <c r="A2019" s="326" t="s">
        <v>2671</v>
      </c>
      <c r="B2019" s="255" t="s">
        <v>2672</v>
      </c>
      <c r="C2019" s="326" t="s">
        <v>222</v>
      </c>
      <c r="D2019" s="326">
        <v>43560</v>
      </c>
      <c r="E2019" s="5"/>
      <c r="F2019" s="315" t="s">
        <v>852</v>
      </c>
    </row>
    <row r="2020" spans="1:6" ht="15" thickBot="1">
      <c r="A2020" s="321"/>
      <c r="B2020" s="253" t="s">
        <v>2673</v>
      </c>
      <c r="C2020" s="321"/>
      <c r="D2020" s="321"/>
      <c r="E2020" s="5"/>
      <c r="F2020" s="316"/>
    </row>
    <row r="2021" spans="1:6" ht="14.25">
      <c r="A2021" s="326" t="s">
        <v>2674</v>
      </c>
      <c r="B2021" s="255" t="s">
        <v>2675</v>
      </c>
      <c r="C2021" s="326" t="s">
        <v>222</v>
      </c>
      <c r="D2021" s="326">
        <v>43560</v>
      </c>
      <c r="E2021" s="5"/>
      <c r="F2021" s="315" t="s">
        <v>852</v>
      </c>
    </row>
    <row r="2022" spans="1:6" ht="15" thickBot="1">
      <c r="A2022" s="321"/>
      <c r="B2022" s="253" t="s">
        <v>2676</v>
      </c>
      <c r="C2022" s="321"/>
      <c r="D2022" s="321"/>
      <c r="E2022" s="5"/>
      <c r="F2022" s="316"/>
    </row>
    <row r="2023" spans="1:6" ht="14.25">
      <c r="A2023" s="326" t="s">
        <v>2677</v>
      </c>
      <c r="B2023" s="255" t="s">
        <v>2678</v>
      </c>
      <c r="C2023" s="326" t="s">
        <v>222</v>
      </c>
      <c r="D2023" s="326">
        <v>43560</v>
      </c>
      <c r="E2023" s="5"/>
      <c r="F2023" s="315" t="s">
        <v>852</v>
      </c>
    </row>
    <row r="2024" spans="1:6" ht="15" thickBot="1">
      <c r="A2024" s="321"/>
      <c r="B2024" s="253" t="s">
        <v>2679</v>
      </c>
      <c r="C2024" s="321"/>
      <c r="D2024" s="321"/>
      <c r="E2024" s="5"/>
      <c r="F2024" s="316"/>
    </row>
    <row r="2025" spans="1:6" ht="14.25">
      <c r="A2025" s="326" t="s">
        <v>2680</v>
      </c>
      <c r="B2025" s="255" t="s">
        <v>2681</v>
      </c>
      <c r="C2025" s="326" t="s">
        <v>222</v>
      </c>
      <c r="D2025" s="326">
        <v>43560</v>
      </c>
      <c r="E2025" s="5"/>
      <c r="F2025" s="315" t="s">
        <v>852</v>
      </c>
    </row>
    <row r="2026" spans="1:6" ht="15" thickBot="1">
      <c r="A2026" s="321"/>
      <c r="B2026" s="253" t="s">
        <v>2682</v>
      </c>
      <c r="C2026" s="321"/>
      <c r="D2026" s="321"/>
      <c r="E2026" s="5"/>
      <c r="F2026" s="316"/>
    </row>
    <row r="2027" spans="1:6" ht="28.5">
      <c r="A2027" s="326" t="s">
        <v>2683</v>
      </c>
      <c r="B2027" s="252" t="s">
        <v>2684</v>
      </c>
      <c r="C2027" s="326" t="s">
        <v>222</v>
      </c>
      <c r="D2027" s="326">
        <v>56700</v>
      </c>
      <c r="E2027" s="5"/>
      <c r="F2027" s="315" t="s">
        <v>852</v>
      </c>
    </row>
    <row r="2028" spans="1:6" ht="15" thickBot="1">
      <c r="A2028" s="320"/>
      <c r="B2028" s="255" t="s">
        <v>2685</v>
      </c>
      <c r="C2028" s="320"/>
      <c r="D2028" s="320"/>
      <c r="E2028" s="261"/>
      <c r="F2028" s="317"/>
    </row>
    <row r="2029" spans="1:6" ht="15" thickBot="1">
      <c r="A2029" s="248">
        <v>976</v>
      </c>
      <c r="B2029" s="265" t="s">
        <v>2686</v>
      </c>
      <c r="C2029" s="264"/>
      <c r="D2029" s="264"/>
      <c r="E2029" s="223"/>
      <c r="F2029" s="40"/>
    </row>
    <row r="2030" spans="1:6" ht="14.25">
      <c r="A2030" s="326" t="s">
        <v>2687</v>
      </c>
      <c r="B2030" s="252" t="s">
        <v>2686</v>
      </c>
      <c r="C2030" s="326" t="s">
        <v>222</v>
      </c>
      <c r="D2030" s="326">
        <v>24660</v>
      </c>
      <c r="E2030" s="223"/>
      <c r="F2030" s="315" t="s">
        <v>852</v>
      </c>
    </row>
    <row r="2031" spans="1:6" ht="15" thickBot="1">
      <c r="A2031" s="321"/>
      <c r="B2031" s="253" t="s">
        <v>2688</v>
      </c>
      <c r="C2031" s="321"/>
      <c r="D2031" s="321"/>
      <c r="E2031" s="223"/>
      <c r="F2031" s="316"/>
    </row>
    <row r="2032" spans="1:6" ht="14.25">
      <c r="A2032" s="326" t="s">
        <v>2689</v>
      </c>
      <c r="B2032" s="255" t="s">
        <v>2690</v>
      </c>
      <c r="C2032" s="326" t="s">
        <v>222</v>
      </c>
      <c r="D2032" s="326">
        <v>24660</v>
      </c>
      <c r="E2032" s="223"/>
      <c r="F2032" s="315" t="s">
        <v>852</v>
      </c>
    </row>
    <row r="2033" spans="1:6" ht="15" thickBot="1">
      <c r="A2033" s="321"/>
      <c r="B2033" s="253" t="s">
        <v>2691</v>
      </c>
      <c r="C2033" s="321"/>
      <c r="D2033" s="321"/>
      <c r="E2033" s="223"/>
      <c r="F2033" s="316"/>
    </row>
    <row r="2034" spans="1:6" ht="28.5">
      <c r="A2034" s="326" t="s">
        <v>2692</v>
      </c>
      <c r="B2034" s="255" t="s">
        <v>2693</v>
      </c>
      <c r="C2034" s="326" t="s">
        <v>222</v>
      </c>
      <c r="D2034" s="326">
        <v>16740</v>
      </c>
      <c r="E2034" s="223"/>
      <c r="F2034" s="315" t="s">
        <v>852</v>
      </c>
    </row>
    <row r="2035" spans="1:6" ht="15" thickBot="1">
      <c r="A2035" s="321"/>
      <c r="B2035" s="253" t="s">
        <v>2694</v>
      </c>
      <c r="C2035" s="321"/>
      <c r="D2035" s="321"/>
      <c r="E2035" s="223"/>
      <c r="F2035" s="316"/>
    </row>
    <row r="2036" spans="1:6" ht="28.5">
      <c r="A2036" s="326" t="s">
        <v>2695</v>
      </c>
      <c r="B2036" s="255" t="s">
        <v>2696</v>
      </c>
      <c r="C2036" s="326" t="s">
        <v>222</v>
      </c>
      <c r="D2036" s="326">
        <v>16740</v>
      </c>
      <c r="E2036" s="223"/>
      <c r="F2036" s="315" t="s">
        <v>852</v>
      </c>
    </row>
    <row r="2037" spans="1:6" ht="15" thickBot="1">
      <c r="A2037" s="321"/>
      <c r="B2037" s="253" t="s">
        <v>2697</v>
      </c>
      <c r="C2037" s="321"/>
      <c r="D2037" s="321"/>
      <c r="E2037" s="223"/>
      <c r="F2037" s="316"/>
    </row>
    <row r="2038" spans="1:6" ht="14.25">
      <c r="A2038" s="326">
        <v>977</v>
      </c>
      <c r="B2038" s="255" t="s">
        <v>2698</v>
      </c>
      <c r="C2038" s="326" t="s">
        <v>222</v>
      </c>
      <c r="D2038" s="328">
        <v>24660</v>
      </c>
      <c r="E2038" s="223"/>
      <c r="F2038" s="315" t="s">
        <v>852</v>
      </c>
    </row>
    <row r="2039" spans="1:6" ht="15" thickBot="1">
      <c r="A2039" s="321"/>
      <c r="B2039" s="253" t="s">
        <v>2699</v>
      </c>
      <c r="C2039" s="321"/>
      <c r="D2039" s="325"/>
      <c r="E2039" s="223"/>
      <c r="F2039" s="316"/>
    </row>
    <row r="2040" spans="1:6" ht="28.5">
      <c r="A2040" s="326">
        <v>978</v>
      </c>
      <c r="B2040" s="255" t="s">
        <v>2700</v>
      </c>
      <c r="C2040" s="326" t="s">
        <v>222</v>
      </c>
      <c r="D2040" s="326">
        <v>56700</v>
      </c>
      <c r="E2040" s="223"/>
      <c r="F2040" s="315" t="s">
        <v>852</v>
      </c>
    </row>
    <row r="2041" spans="1:6" ht="15" thickBot="1">
      <c r="A2041" s="321"/>
      <c r="B2041" s="253" t="s">
        <v>2701</v>
      </c>
      <c r="C2041" s="321"/>
      <c r="D2041" s="321"/>
      <c r="E2041" s="223"/>
      <c r="F2041" s="316"/>
    </row>
    <row r="2042" spans="1:6" ht="15" thickBot="1">
      <c r="A2042" s="248">
        <v>979</v>
      </c>
      <c r="B2042" s="265" t="s">
        <v>2618</v>
      </c>
      <c r="C2042" s="264"/>
      <c r="D2042" s="264"/>
      <c r="E2042" s="223"/>
      <c r="F2042" s="40"/>
    </row>
    <row r="2043" spans="1:6" ht="14.25">
      <c r="A2043" s="326" t="s">
        <v>2702</v>
      </c>
      <c r="B2043" s="252" t="s">
        <v>2703</v>
      </c>
      <c r="C2043" s="337" t="s">
        <v>222</v>
      </c>
      <c r="D2043" s="326">
        <v>24660</v>
      </c>
      <c r="E2043" s="223"/>
      <c r="F2043" s="315" t="s">
        <v>852</v>
      </c>
    </row>
    <row r="2044" spans="1:6" ht="15" thickBot="1">
      <c r="A2044" s="321"/>
      <c r="B2044" s="253" t="s">
        <v>2704</v>
      </c>
      <c r="C2044" s="338"/>
      <c r="D2044" s="321"/>
      <c r="E2044" s="223"/>
      <c r="F2044" s="316"/>
    </row>
    <row r="2045" spans="1:6" ht="14.25">
      <c r="A2045" s="326" t="s">
        <v>2705</v>
      </c>
      <c r="B2045" s="255" t="s">
        <v>2706</v>
      </c>
      <c r="C2045" s="337" t="s">
        <v>222</v>
      </c>
      <c r="D2045" s="326">
        <v>24660</v>
      </c>
      <c r="E2045" s="223"/>
      <c r="F2045" s="315" t="s">
        <v>852</v>
      </c>
    </row>
    <row r="2046" spans="1:6" ht="15" thickBot="1">
      <c r="A2046" s="321"/>
      <c r="B2046" s="253" t="s">
        <v>2707</v>
      </c>
      <c r="C2046" s="338"/>
      <c r="D2046" s="321"/>
      <c r="E2046" s="223"/>
      <c r="F2046" s="316"/>
    </row>
    <row r="2047" spans="1:6" ht="14.25">
      <c r="A2047" s="326" t="s">
        <v>2708</v>
      </c>
      <c r="B2047" s="255" t="s">
        <v>2709</v>
      </c>
      <c r="C2047" s="337" t="s">
        <v>222</v>
      </c>
      <c r="D2047" s="326">
        <v>24660</v>
      </c>
      <c r="E2047" s="223"/>
      <c r="F2047" s="315" t="s">
        <v>852</v>
      </c>
    </row>
    <row r="2048" spans="1:6" ht="15" thickBot="1">
      <c r="A2048" s="321"/>
      <c r="B2048" s="253" t="s">
        <v>2710</v>
      </c>
      <c r="C2048" s="338"/>
      <c r="D2048" s="321"/>
      <c r="E2048" s="223"/>
      <c r="F2048" s="316"/>
    </row>
    <row r="2049" spans="1:6" ht="14.25">
      <c r="A2049" s="326" t="s">
        <v>2711</v>
      </c>
      <c r="B2049" s="255" t="s">
        <v>2712</v>
      </c>
      <c r="C2049" s="337" t="s">
        <v>222</v>
      </c>
      <c r="D2049" s="326">
        <v>14220</v>
      </c>
      <c r="E2049" s="223"/>
      <c r="F2049" s="315" t="s">
        <v>852</v>
      </c>
    </row>
    <row r="2050" spans="1:6" ht="15" thickBot="1">
      <c r="A2050" s="321"/>
      <c r="B2050" s="253" t="s">
        <v>2713</v>
      </c>
      <c r="C2050" s="338"/>
      <c r="D2050" s="321"/>
      <c r="E2050" s="223"/>
      <c r="F2050" s="316"/>
    </row>
    <row r="2051" spans="1:6" ht="14.25">
      <c r="A2051" s="326" t="s">
        <v>2714</v>
      </c>
      <c r="B2051" s="255" t="s">
        <v>2715</v>
      </c>
      <c r="C2051" s="337" t="s">
        <v>222</v>
      </c>
      <c r="D2051" s="326">
        <v>24660</v>
      </c>
      <c r="E2051" s="223"/>
      <c r="F2051" s="315" t="s">
        <v>852</v>
      </c>
    </row>
    <row r="2052" spans="1:6" ht="15" thickBot="1">
      <c r="A2052" s="321"/>
      <c r="B2052" s="253" t="s">
        <v>2716</v>
      </c>
      <c r="C2052" s="338"/>
      <c r="D2052" s="321"/>
      <c r="E2052" s="223"/>
      <c r="F2052" s="316"/>
    </row>
    <row r="2053" spans="1:6" ht="14.25">
      <c r="A2053" s="326" t="s">
        <v>2717</v>
      </c>
      <c r="B2053" s="255" t="s">
        <v>2718</v>
      </c>
      <c r="C2053" s="337" t="s">
        <v>222</v>
      </c>
      <c r="D2053" s="326">
        <v>24660</v>
      </c>
      <c r="E2053" s="223"/>
      <c r="F2053" s="315" t="s">
        <v>852</v>
      </c>
    </row>
    <row r="2054" spans="1:6" ht="15" thickBot="1">
      <c r="A2054" s="321"/>
      <c r="B2054" s="253" t="s">
        <v>2719</v>
      </c>
      <c r="C2054" s="338"/>
      <c r="D2054" s="321"/>
      <c r="E2054" s="223"/>
      <c r="F2054" s="316"/>
    </row>
    <row r="2055" spans="1:6" ht="14.25">
      <c r="A2055" s="326" t="s">
        <v>2720</v>
      </c>
      <c r="B2055" s="255" t="s">
        <v>3105</v>
      </c>
      <c r="C2055" s="337" t="s">
        <v>222</v>
      </c>
      <c r="D2055" s="326">
        <v>24660</v>
      </c>
      <c r="E2055" s="223"/>
      <c r="F2055" s="315" t="s">
        <v>852</v>
      </c>
    </row>
    <row r="2056" spans="1:6" ht="15" thickBot="1">
      <c r="A2056" s="321"/>
      <c r="B2056" s="253" t="s">
        <v>2721</v>
      </c>
      <c r="C2056" s="338"/>
      <c r="D2056" s="321"/>
      <c r="E2056" s="223"/>
      <c r="F2056" s="316"/>
    </row>
    <row r="2057" spans="1:6" ht="14.25">
      <c r="A2057" s="326" t="s">
        <v>2722</v>
      </c>
      <c r="B2057" s="255" t="s">
        <v>2723</v>
      </c>
      <c r="C2057" s="337" t="s">
        <v>222</v>
      </c>
      <c r="D2057" s="326">
        <v>24660</v>
      </c>
      <c r="E2057" s="223"/>
      <c r="F2057" s="315" t="s">
        <v>852</v>
      </c>
    </row>
    <row r="2058" spans="1:6" ht="15" thickBot="1">
      <c r="A2058" s="321"/>
      <c r="B2058" s="253" t="s">
        <v>2724</v>
      </c>
      <c r="C2058" s="338"/>
      <c r="D2058" s="321"/>
      <c r="E2058" s="223"/>
      <c r="F2058" s="316"/>
    </row>
    <row r="2059" spans="1:6" ht="14.25">
      <c r="A2059" s="326" t="s">
        <v>2725</v>
      </c>
      <c r="B2059" s="255" t="s">
        <v>2726</v>
      </c>
      <c r="C2059" s="337" t="s">
        <v>222</v>
      </c>
      <c r="D2059" s="326">
        <v>24660</v>
      </c>
      <c r="E2059" s="223"/>
      <c r="F2059" s="315" t="s">
        <v>852</v>
      </c>
    </row>
    <row r="2060" spans="1:6" ht="15" thickBot="1">
      <c r="A2060" s="321"/>
      <c r="B2060" s="253" t="s">
        <v>2727</v>
      </c>
      <c r="C2060" s="338"/>
      <c r="D2060" s="321"/>
      <c r="E2060" s="223"/>
      <c r="F2060" s="316"/>
    </row>
    <row r="2061" spans="1:6" ht="14.25">
      <c r="A2061" s="326" t="s">
        <v>2728</v>
      </c>
      <c r="B2061" s="252" t="s">
        <v>2729</v>
      </c>
      <c r="C2061" s="337" t="s">
        <v>222</v>
      </c>
      <c r="D2061" s="326">
        <v>24660</v>
      </c>
      <c r="E2061" s="223"/>
      <c r="F2061" s="315" t="s">
        <v>852</v>
      </c>
    </row>
    <row r="2062" spans="1:6" ht="15" thickBot="1">
      <c r="A2062" s="321"/>
      <c r="B2062" s="253" t="s">
        <v>2730</v>
      </c>
      <c r="C2062" s="338"/>
      <c r="D2062" s="321"/>
      <c r="E2062" s="223"/>
      <c r="F2062" s="316"/>
    </row>
    <row r="2063" spans="1:6" ht="14.25">
      <c r="A2063" s="326" t="s">
        <v>2731</v>
      </c>
      <c r="B2063" s="255" t="s">
        <v>2732</v>
      </c>
      <c r="C2063" s="337" t="s">
        <v>222</v>
      </c>
      <c r="D2063" s="326">
        <v>24660</v>
      </c>
      <c r="E2063" s="223"/>
      <c r="F2063" s="315" t="s">
        <v>852</v>
      </c>
    </row>
    <row r="2064" spans="1:6" ht="15" thickBot="1">
      <c r="A2064" s="321"/>
      <c r="B2064" s="253" t="s">
        <v>2733</v>
      </c>
      <c r="C2064" s="338"/>
      <c r="D2064" s="321"/>
      <c r="E2064" s="223"/>
      <c r="F2064" s="316"/>
    </row>
    <row r="2065" spans="1:6" ht="14.25">
      <c r="A2065" s="326" t="s">
        <v>2734</v>
      </c>
      <c r="B2065" s="255" t="s">
        <v>2735</v>
      </c>
      <c r="C2065" s="337" t="s">
        <v>222</v>
      </c>
      <c r="D2065" s="326">
        <v>24660</v>
      </c>
      <c r="E2065" s="223"/>
      <c r="F2065" s="315" t="s">
        <v>852</v>
      </c>
    </row>
    <row r="2066" spans="1:6" ht="15" thickBot="1">
      <c r="A2066" s="321"/>
      <c r="B2066" s="253" t="s">
        <v>2736</v>
      </c>
      <c r="C2066" s="338"/>
      <c r="D2066" s="321"/>
      <c r="E2066" s="223"/>
      <c r="F2066" s="316"/>
    </row>
    <row r="2067" spans="1:6" ht="14.25">
      <c r="A2067" s="326" t="s">
        <v>2737</v>
      </c>
      <c r="B2067" s="255" t="s">
        <v>2738</v>
      </c>
      <c r="C2067" s="337" t="s">
        <v>222</v>
      </c>
      <c r="D2067" s="326">
        <v>24660</v>
      </c>
      <c r="E2067" s="223"/>
      <c r="F2067" s="315" t="s">
        <v>852</v>
      </c>
    </row>
    <row r="2068" spans="1:6" ht="15" thickBot="1">
      <c r="A2068" s="321"/>
      <c r="B2068" s="253" t="s">
        <v>2739</v>
      </c>
      <c r="C2068" s="338"/>
      <c r="D2068" s="321"/>
      <c r="E2068" s="223"/>
      <c r="F2068" s="316"/>
    </row>
    <row r="2069" spans="1:6" ht="14.25">
      <c r="A2069" s="326" t="s">
        <v>2740</v>
      </c>
      <c r="B2069" s="255" t="s">
        <v>2741</v>
      </c>
      <c r="C2069" s="337" t="s">
        <v>222</v>
      </c>
      <c r="D2069" s="326">
        <v>24660</v>
      </c>
      <c r="E2069" s="223"/>
      <c r="F2069" s="315" t="s">
        <v>852</v>
      </c>
    </row>
    <row r="2070" spans="1:6" ht="15" thickBot="1">
      <c r="A2070" s="321"/>
      <c r="B2070" s="253" t="s">
        <v>2742</v>
      </c>
      <c r="C2070" s="338"/>
      <c r="D2070" s="321"/>
      <c r="E2070" s="223"/>
      <c r="F2070" s="316"/>
    </row>
    <row r="2071" spans="1:6" ht="14.25">
      <c r="A2071" s="326" t="s">
        <v>2743</v>
      </c>
      <c r="B2071" s="255" t="s">
        <v>2744</v>
      </c>
      <c r="C2071" s="337" t="s">
        <v>222</v>
      </c>
      <c r="D2071" s="326">
        <v>24660</v>
      </c>
      <c r="E2071" s="223"/>
      <c r="F2071" s="339" t="s">
        <v>852</v>
      </c>
    </row>
    <row r="2072" spans="1:6" ht="15" thickBot="1">
      <c r="A2072" s="321"/>
      <c r="B2072" s="253" t="s">
        <v>2745</v>
      </c>
      <c r="C2072" s="338"/>
      <c r="D2072" s="321"/>
      <c r="E2072" s="223"/>
      <c r="F2072" s="340"/>
    </row>
    <row r="2073" spans="1:6" ht="14.25">
      <c r="A2073" s="326" t="s">
        <v>2746</v>
      </c>
      <c r="B2073" s="255" t="s">
        <v>2747</v>
      </c>
      <c r="C2073" s="337" t="s">
        <v>222</v>
      </c>
      <c r="D2073" s="326">
        <v>24660</v>
      </c>
      <c r="E2073" s="223"/>
      <c r="F2073" s="315" t="s">
        <v>852</v>
      </c>
    </row>
    <row r="2074" spans="1:6" ht="15" thickBot="1">
      <c r="A2074" s="321"/>
      <c r="B2074" s="253" t="s">
        <v>2748</v>
      </c>
      <c r="C2074" s="338"/>
      <c r="D2074" s="321"/>
      <c r="E2074" s="223"/>
      <c r="F2074" s="316"/>
    </row>
    <row r="2075" spans="1:6" ht="15" thickBot="1">
      <c r="A2075" s="248">
        <v>980</v>
      </c>
      <c r="B2075" s="265" t="s">
        <v>2749</v>
      </c>
      <c r="C2075" s="264"/>
      <c r="D2075" s="264"/>
      <c r="E2075" s="223"/>
      <c r="F2075" s="40"/>
    </row>
    <row r="2076" spans="1:6" ht="14.25">
      <c r="A2076" s="326" t="s">
        <v>2750</v>
      </c>
      <c r="B2076" s="252" t="s">
        <v>2751</v>
      </c>
      <c r="C2076" s="337" t="s">
        <v>222</v>
      </c>
      <c r="D2076" s="326">
        <v>16740</v>
      </c>
      <c r="E2076" s="223"/>
      <c r="F2076" s="315" t="s">
        <v>852</v>
      </c>
    </row>
    <row r="2077" spans="1:6" ht="15" thickBot="1">
      <c r="A2077" s="321"/>
      <c r="B2077" s="253" t="s">
        <v>2752</v>
      </c>
      <c r="C2077" s="338"/>
      <c r="D2077" s="321"/>
      <c r="E2077" s="223"/>
      <c r="F2077" s="316"/>
    </row>
    <row r="2078" spans="1:6" ht="14.25">
      <c r="A2078" s="326" t="s">
        <v>2753</v>
      </c>
      <c r="B2078" s="255" t="s">
        <v>2754</v>
      </c>
      <c r="C2078" s="337" t="s">
        <v>222</v>
      </c>
      <c r="D2078" s="326">
        <v>24660</v>
      </c>
      <c r="E2078" s="223"/>
      <c r="F2078" s="315" t="s">
        <v>852</v>
      </c>
    </row>
    <row r="2079" spans="1:6" ht="15" thickBot="1">
      <c r="A2079" s="321"/>
      <c r="B2079" s="253" t="s">
        <v>2755</v>
      </c>
      <c r="C2079" s="338"/>
      <c r="D2079" s="321"/>
      <c r="E2079" s="223"/>
      <c r="F2079" s="316"/>
    </row>
    <row r="2080" spans="1:6" ht="14.25">
      <c r="A2080" s="326">
        <v>981</v>
      </c>
      <c r="B2080" s="255" t="s">
        <v>2756</v>
      </c>
      <c r="C2080" s="337" t="s">
        <v>222</v>
      </c>
      <c r="D2080" s="326">
        <v>14220</v>
      </c>
      <c r="E2080" s="223"/>
      <c r="F2080" s="315" t="s">
        <v>852</v>
      </c>
    </row>
    <row r="2081" spans="1:6" ht="15" thickBot="1">
      <c r="A2081" s="321"/>
      <c r="B2081" s="253" t="s">
        <v>2757</v>
      </c>
      <c r="C2081" s="338"/>
      <c r="D2081" s="321"/>
      <c r="E2081" s="223"/>
      <c r="F2081" s="316"/>
    </row>
    <row r="2082" spans="1:6" ht="29.25" customHeight="1">
      <c r="A2082" s="326">
        <v>982</v>
      </c>
      <c r="B2082" s="255" t="s">
        <v>2758</v>
      </c>
      <c r="C2082" s="337" t="s">
        <v>222</v>
      </c>
      <c r="D2082" s="326" t="s">
        <v>2760</v>
      </c>
      <c r="E2082" s="223"/>
      <c r="F2082" s="315" t="s">
        <v>852</v>
      </c>
    </row>
    <row r="2083" spans="1:6" ht="15" thickBot="1">
      <c r="A2083" s="321"/>
      <c r="B2083" s="253" t="s">
        <v>2759</v>
      </c>
      <c r="C2083" s="338"/>
      <c r="D2083" s="321"/>
      <c r="E2083" s="223"/>
      <c r="F2083" s="316"/>
    </row>
    <row r="2084" spans="1:6" ht="14.25">
      <c r="A2084" s="326">
        <v>983</v>
      </c>
      <c r="B2084" s="255" t="s">
        <v>2761</v>
      </c>
      <c r="C2084" s="337" t="s">
        <v>222</v>
      </c>
      <c r="D2084" s="326">
        <v>14220</v>
      </c>
      <c r="E2084" s="223"/>
      <c r="F2084" s="315" t="s">
        <v>852</v>
      </c>
    </row>
    <row r="2085" spans="1:6" ht="15" thickBot="1">
      <c r="A2085" s="321"/>
      <c r="B2085" s="253" t="s">
        <v>2762</v>
      </c>
      <c r="C2085" s="338"/>
      <c r="D2085" s="321"/>
      <c r="E2085" s="223"/>
      <c r="F2085" s="316"/>
    </row>
    <row r="2086" spans="1:6" ht="28.5">
      <c r="A2086" s="326">
        <v>984</v>
      </c>
      <c r="B2086" s="255" t="s">
        <v>2763</v>
      </c>
      <c r="C2086" s="337" t="s">
        <v>222</v>
      </c>
      <c r="D2086" s="326">
        <v>56700</v>
      </c>
      <c r="E2086" s="223"/>
      <c r="F2086" s="315" t="s">
        <v>852</v>
      </c>
    </row>
    <row r="2087" spans="1:6" ht="14.25">
      <c r="A2087" s="320"/>
      <c r="B2087" s="255" t="s">
        <v>2764</v>
      </c>
      <c r="C2087" s="341"/>
      <c r="D2087" s="320"/>
      <c r="E2087" s="223"/>
      <c r="F2087" s="317"/>
    </row>
    <row r="2088" spans="1:6" ht="15" thickBot="1">
      <c r="A2088" s="321"/>
      <c r="B2088" s="253"/>
      <c r="C2088" s="338"/>
      <c r="D2088" s="321"/>
      <c r="E2088" s="223"/>
      <c r="F2088" s="316"/>
    </row>
    <row r="2089" spans="1:6" ht="14.25">
      <c r="A2089" s="326">
        <v>985</v>
      </c>
      <c r="B2089" s="255" t="s">
        <v>2765</v>
      </c>
      <c r="C2089" s="337" t="s">
        <v>222</v>
      </c>
      <c r="D2089" s="326">
        <v>16740</v>
      </c>
      <c r="E2089" s="223"/>
      <c r="F2089" s="315" t="s">
        <v>852</v>
      </c>
    </row>
    <row r="2090" spans="1:6" ht="15" thickBot="1">
      <c r="A2090" s="321"/>
      <c r="B2090" s="253" t="s">
        <v>2766</v>
      </c>
      <c r="C2090" s="338"/>
      <c r="D2090" s="321"/>
      <c r="E2090" s="223"/>
      <c r="F2090" s="316"/>
    </row>
    <row r="2091" spans="1:6" ht="14.25">
      <c r="A2091" s="326">
        <v>986</v>
      </c>
      <c r="B2091" s="255" t="s">
        <v>2767</v>
      </c>
      <c r="C2091" s="337" t="s">
        <v>222</v>
      </c>
      <c r="D2091" s="326">
        <v>14220</v>
      </c>
      <c r="E2091" s="223"/>
      <c r="F2091" s="315" t="s">
        <v>852</v>
      </c>
    </row>
    <row r="2092" spans="1:6" ht="15" thickBot="1">
      <c r="A2092" s="321"/>
      <c r="B2092" s="253" t="s">
        <v>2768</v>
      </c>
      <c r="C2092" s="338"/>
      <c r="D2092" s="321"/>
      <c r="E2092" s="223"/>
      <c r="F2092" s="316"/>
    </row>
    <row r="2093" spans="1:6" ht="14.25">
      <c r="A2093" s="326">
        <v>987</v>
      </c>
      <c r="B2093" s="255" t="s">
        <v>2769</v>
      </c>
      <c r="C2093" s="337" t="s">
        <v>222</v>
      </c>
      <c r="D2093" s="326">
        <v>43560</v>
      </c>
      <c r="E2093" s="223"/>
      <c r="F2093" s="315" t="s">
        <v>852</v>
      </c>
    </row>
    <row r="2094" spans="1:6" ht="15" thickBot="1">
      <c r="A2094" s="321"/>
      <c r="B2094" s="253" t="s">
        <v>2770</v>
      </c>
      <c r="C2094" s="338"/>
      <c r="D2094" s="321"/>
      <c r="E2094" s="223"/>
      <c r="F2094" s="316"/>
    </row>
    <row r="2095" spans="1:6" ht="14.25">
      <c r="A2095" s="326">
        <v>988</v>
      </c>
      <c r="B2095" s="255" t="s">
        <v>2771</v>
      </c>
      <c r="C2095" s="337" t="s">
        <v>222</v>
      </c>
      <c r="D2095" s="326">
        <v>14220</v>
      </c>
      <c r="E2095" s="223"/>
      <c r="F2095" s="315" t="s">
        <v>852</v>
      </c>
    </row>
    <row r="2096" spans="1:6" ht="15" thickBot="1">
      <c r="A2096" s="321"/>
      <c r="B2096" s="253" t="s">
        <v>2772</v>
      </c>
      <c r="C2096" s="338"/>
      <c r="D2096" s="321"/>
      <c r="E2096" s="223"/>
      <c r="F2096" s="316"/>
    </row>
    <row r="2097" spans="1:6" ht="14.25">
      <c r="A2097" s="326">
        <v>989</v>
      </c>
      <c r="B2097" s="252" t="s">
        <v>2773</v>
      </c>
      <c r="C2097" s="337" t="s">
        <v>222</v>
      </c>
      <c r="D2097" s="326">
        <v>24660</v>
      </c>
      <c r="E2097" s="223"/>
      <c r="F2097" s="315" t="s">
        <v>852</v>
      </c>
    </row>
    <row r="2098" spans="1:6" ht="15" thickBot="1">
      <c r="A2098" s="321"/>
      <c r="B2098" s="253" t="s">
        <v>2774</v>
      </c>
      <c r="C2098" s="338"/>
      <c r="D2098" s="321"/>
      <c r="E2098" s="223"/>
      <c r="F2098" s="316"/>
    </row>
    <row r="2099" spans="1:6" ht="28.5">
      <c r="A2099" s="326">
        <v>990</v>
      </c>
      <c r="B2099" s="255" t="s">
        <v>2775</v>
      </c>
      <c r="C2099" s="337" t="s">
        <v>222</v>
      </c>
      <c r="D2099" s="326">
        <v>24660</v>
      </c>
      <c r="E2099" s="223"/>
      <c r="F2099" s="315" t="s">
        <v>852</v>
      </c>
    </row>
    <row r="2100" spans="1:6" ht="15" thickBot="1">
      <c r="A2100" s="321"/>
      <c r="B2100" s="253" t="s">
        <v>2776</v>
      </c>
      <c r="C2100" s="338"/>
      <c r="D2100" s="321"/>
      <c r="E2100" s="223"/>
      <c r="F2100" s="316"/>
    </row>
    <row r="2101" spans="1:6" ht="15" thickBot="1">
      <c r="A2101" s="248">
        <v>991</v>
      </c>
      <c r="B2101" s="265" t="s">
        <v>2777</v>
      </c>
      <c r="C2101" s="264"/>
      <c r="D2101" s="264"/>
      <c r="E2101" s="223"/>
      <c r="F2101" s="40"/>
    </row>
    <row r="2102" spans="1:6" ht="14.25">
      <c r="A2102" s="326" t="s">
        <v>2778</v>
      </c>
      <c r="B2102" s="252" t="s">
        <v>2779</v>
      </c>
      <c r="C2102" s="337" t="s">
        <v>222</v>
      </c>
      <c r="D2102" s="326">
        <v>16740</v>
      </c>
      <c r="E2102" s="223"/>
      <c r="F2102" s="315" t="s">
        <v>852</v>
      </c>
    </row>
    <row r="2103" spans="1:6" ht="15" thickBot="1">
      <c r="A2103" s="321"/>
      <c r="B2103" s="253" t="s">
        <v>2780</v>
      </c>
      <c r="C2103" s="338"/>
      <c r="D2103" s="321"/>
      <c r="E2103" s="223"/>
      <c r="F2103" s="316"/>
    </row>
    <row r="2104" spans="1:6" ht="14.25">
      <c r="A2104" s="326" t="s">
        <v>2781</v>
      </c>
      <c r="B2104" s="255" t="s">
        <v>2782</v>
      </c>
      <c r="C2104" s="337" t="s">
        <v>222</v>
      </c>
      <c r="D2104" s="326">
        <v>24660</v>
      </c>
      <c r="E2104" s="223"/>
      <c r="F2104" s="315" t="s">
        <v>852</v>
      </c>
    </row>
    <row r="2105" spans="1:6" ht="15" thickBot="1">
      <c r="A2105" s="321"/>
      <c r="B2105" s="253" t="s">
        <v>2783</v>
      </c>
      <c r="C2105" s="338"/>
      <c r="D2105" s="321"/>
      <c r="E2105" s="223"/>
      <c r="F2105" s="316"/>
    </row>
    <row r="2106" spans="1:6" ht="14.25">
      <c r="A2106" s="326" t="s">
        <v>2784</v>
      </c>
      <c r="B2106" s="255" t="s">
        <v>2785</v>
      </c>
      <c r="C2106" s="337" t="s">
        <v>222</v>
      </c>
      <c r="D2106" s="326">
        <v>24660</v>
      </c>
      <c r="E2106" s="223"/>
      <c r="F2106" s="315" t="s">
        <v>852</v>
      </c>
    </row>
    <row r="2107" spans="1:6" ht="15" thickBot="1">
      <c r="A2107" s="321"/>
      <c r="B2107" s="253" t="s">
        <v>2786</v>
      </c>
      <c r="C2107" s="338"/>
      <c r="D2107" s="321"/>
      <c r="E2107" s="223"/>
      <c r="F2107" s="316"/>
    </row>
    <row r="2108" spans="1:6" ht="28.5">
      <c r="A2108" s="326" t="s">
        <v>2787</v>
      </c>
      <c r="B2108" s="255" t="s">
        <v>2788</v>
      </c>
      <c r="C2108" s="337" t="s">
        <v>222</v>
      </c>
      <c r="D2108" s="326">
        <v>43560</v>
      </c>
      <c r="E2108" s="223"/>
      <c r="F2108" s="315" t="s">
        <v>852</v>
      </c>
    </row>
    <row r="2109" spans="1:6" ht="15" thickBot="1">
      <c r="A2109" s="321"/>
      <c r="B2109" s="253" t="s">
        <v>2789</v>
      </c>
      <c r="C2109" s="338"/>
      <c r="D2109" s="321"/>
      <c r="E2109" s="223"/>
      <c r="F2109" s="316"/>
    </row>
    <row r="2110" spans="1:6" ht="14.25">
      <c r="A2110" s="326" t="s">
        <v>2790</v>
      </c>
      <c r="B2110" s="255" t="s">
        <v>2791</v>
      </c>
      <c r="C2110" s="337" t="s">
        <v>222</v>
      </c>
      <c r="D2110" s="326">
        <v>24660</v>
      </c>
      <c r="E2110" s="223"/>
      <c r="F2110" s="315" t="s">
        <v>852</v>
      </c>
    </row>
    <row r="2111" spans="1:6" ht="15" thickBot="1">
      <c r="A2111" s="321"/>
      <c r="B2111" s="253" t="s">
        <v>2792</v>
      </c>
      <c r="C2111" s="338"/>
      <c r="D2111" s="321"/>
      <c r="E2111" s="223"/>
      <c r="F2111" s="316"/>
    </row>
    <row r="2112" spans="1:6" ht="14.25">
      <c r="A2112" s="326" t="s">
        <v>2793</v>
      </c>
      <c r="B2112" s="255" t="s">
        <v>2794</v>
      </c>
      <c r="C2112" s="337" t="s">
        <v>222</v>
      </c>
      <c r="D2112" s="326">
        <v>24660</v>
      </c>
      <c r="E2112" s="223"/>
      <c r="F2112" s="315" t="s">
        <v>852</v>
      </c>
    </row>
    <row r="2113" spans="1:6" ht="15" thickBot="1">
      <c r="A2113" s="321"/>
      <c r="B2113" s="253" t="s">
        <v>2795</v>
      </c>
      <c r="C2113" s="338"/>
      <c r="D2113" s="321"/>
      <c r="E2113" s="223"/>
      <c r="F2113" s="316"/>
    </row>
    <row r="2114" spans="1:6" ht="28.5">
      <c r="A2114" s="326" t="s">
        <v>2796</v>
      </c>
      <c r="B2114" s="255" t="s">
        <v>2797</v>
      </c>
      <c r="C2114" s="337" t="s">
        <v>222</v>
      </c>
      <c r="D2114" s="326">
        <v>43560</v>
      </c>
      <c r="E2114" s="223"/>
      <c r="F2114" s="315" t="s">
        <v>852</v>
      </c>
    </row>
    <row r="2115" spans="1:6" ht="15" thickBot="1">
      <c r="A2115" s="321"/>
      <c r="B2115" s="253" t="s">
        <v>2798</v>
      </c>
      <c r="C2115" s="338"/>
      <c r="D2115" s="321"/>
      <c r="E2115" s="223"/>
      <c r="F2115" s="316"/>
    </row>
    <row r="2116" spans="1:6" ht="14.25">
      <c r="A2116" s="326" t="s">
        <v>2799</v>
      </c>
      <c r="B2116" s="255" t="s">
        <v>2800</v>
      </c>
      <c r="C2116" s="337" t="s">
        <v>222</v>
      </c>
      <c r="D2116" s="326">
        <v>24660</v>
      </c>
      <c r="E2116" s="223"/>
      <c r="F2116" s="315" t="s">
        <v>852</v>
      </c>
    </row>
    <row r="2117" spans="1:6" ht="15" thickBot="1">
      <c r="A2117" s="321"/>
      <c r="B2117" s="253" t="s">
        <v>2801</v>
      </c>
      <c r="C2117" s="338"/>
      <c r="D2117" s="321"/>
      <c r="E2117" s="223"/>
      <c r="F2117" s="316"/>
    </row>
    <row r="2118" spans="1:6" ht="14.25">
      <c r="A2118" s="326" t="s">
        <v>2802</v>
      </c>
      <c r="B2118" s="255" t="s">
        <v>2803</v>
      </c>
      <c r="C2118" s="337" t="s">
        <v>222</v>
      </c>
      <c r="D2118" s="326">
        <v>24660</v>
      </c>
      <c r="E2118" s="223"/>
      <c r="F2118" s="315" t="s">
        <v>852</v>
      </c>
    </row>
    <row r="2119" spans="1:6" ht="15" thickBot="1">
      <c r="A2119" s="321"/>
      <c r="B2119" s="253" t="s">
        <v>2804</v>
      </c>
      <c r="C2119" s="338"/>
      <c r="D2119" s="321"/>
      <c r="E2119" s="223"/>
      <c r="F2119" s="316"/>
    </row>
    <row r="2120" spans="1:6" ht="14.25">
      <c r="A2120" s="326" t="s">
        <v>2805</v>
      </c>
      <c r="B2120" s="255" t="s">
        <v>2806</v>
      </c>
      <c r="C2120" s="337" t="s">
        <v>222</v>
      </c>
      <c r="D2120" s="326">
        <v>43560</v>
      </c>
      <c r="E2120" s="223"/>
      <c r="F2120" s="315" t="s">
        <v>852</v>
      </c>
    </row>
    <row r="2121" spans="1:6" ht="15" thickBot="1">
      <c r="A2121" s="321"/>
      <c r="B2121" s="253" t="s">
        <v>2807</v>
      </c>
      <c r="C2121" s="338"/>
      <c r="D2121" s="321"/>
      <c r="E2121" s="223"/>
      <c r="F2121" s="316"/>
    </row>
    <row r="2122" spans="1:6" ht="28.5">
      <c r="A2122" s="326" t="s">
        <v>2808</v>
      </c>
      <c r="B2122" s="255" t="s">
        <v>2809</v>
      </c>
      <c r="C2122" s="337" t="s">
        <v>222</v>
      </c>
      <c r="D2122" s="326">
        <v>43560</v>
      </c>
      <c r="E2122" s="223"/>
      <c r="F2122" s="315" t="s">
        <v>852</v>
      </c>
    </row>
    <row r="2123" spans="1:6" ht="15" thickBot="1">
      <c r="A2123" s="321"/>
      <c r="B2123" s="253" t="s">
        <v>2810</v>
      </c>
      <c r="C2123" s="338"/>
      <c r="D2123" s="321"/>
      <c r="E2123" s="223"/>
      <c r="F2123" s="316"/>
    </row>
    <row r="2124" spans="1:6" ht="14.25">
      <c r="A2124" s="326" t="s">
        <v>2811</v>
      </c>
      <c r="B2124" s="255" t="s">
        <v>2812</v>
      </c>
      <c r="C2124" s="337" t="s">
        <v>222</v>
      </c>
      <c r="D2124" s="326">
        <v>24660</v>
      </c>
      <c r="E2124" s="223"/>
      <c r="F2124" s="315" t="s">
        <v>852</v>
      </c>
    </row>
    <row r="2125" spans="1:6" ht="15" thickBot="1">
      <c r="A2125" s="321"/>
      <c r="B2125" s="253" t="s">
        <v>2813</v>
      </c>
      <c r="C2125" s="338"/>
      <c r="D2125" s="321"/>
      <c r="E2125" s="223"/>
      <c r="F2125" s="316"/>
    </row>
    <row r="2126" spans="1:6" ht="14.25">
      <c r="A2126" s="326" t="s">
        <v>2814</v>
      </c>
      <c r="B2126" s="255" t="s">
        <v>2815</v>
      </c>
      <c r="C2126" s="337" t="s">
        <v>222</v>
      </c>
      <c r="D2126" s="326">
        <v>24660</v>
      </c>
      <c r="E2126" s="223"/>
      <c r="F2126" s="315" t="s">
        <v>852</v>
      </c>
    </row>
    <row r="2127" spans="1:6" ht="15" thickBot="1">
      <c r="A2127" s="321"/>
      <c r="B2127" s="253" t="s">
        <v>2816</v>
      </c>
      <c r="C2127" s="338"/>
      <c r="D2127" s="321"/>
      <c r="E2127" s="223"/>
      <c r="F2127" s="316"/>
    </row>
    <row r="2128" spans="1:6" ht="14.25">
      <c r="A2128" s="326" t="s">
        <v>2817</v>
      </c>
      <c r="B2128" s="255" t="s">
        <v>2818</v>
      </c>
      <c r="C2128" s="337" t="s">
        <v>222</v>
      </c>
      <c r="D2128" s="326">
        <v>43560</v>
      </c>
      <c r="E2128" s="223"/>
      <c r="F2128" s="315" t="s">
        <v>852</v>
      </c>
    </row>
    <row r="2129" spans="1:6" ht="15" thickBot="1">
      <c r="A2129" s="321"/>
      <c r="B2129" s="253" t="s">
        <v>2819</v>
      </c>
      <c r="C2129" s="338"/>
      <c r="D2129" s="321"/>
      <c r="E2129" s="223"/>
      <c r="F2129" s="316"/>
    </row>
    <row r="2130" spans="1:6" ht="14.25">
      <c r="A2130" s="326" t="s">
        <v>2820</v>
      </c>
      <c r="B2130" s="255" t="s">
        <v>2821</v>
      </c>
      <c r="C2130" s="337" t="s">
        <v>222</v>
      </c>
      <c r="D2130" s="326">
        <v>24660</v>
      </c>
      <c r="E2130" s="223"/>
      <c r="F2130" s="315" t="s">
        <v>852</v>
      </c>
    </row>
    <row r="2131" spans="1:6" ht="15" thickBot="1">
      <c r="A2131" s="321"/>
      <c r="B2131" s="253" t="s">
        <v>2822</v>
      </c>
      <c r="C2131" s="338"/>
      <c r="D2131" s="321"/>
      <c r="E2131" s="223"/>
      <c r="F2131" s="316"/>
    </row>
    <row r="2132" spans="1:6" ht="14.25">
      <c r="A2132" s="326" t="s">
        <v>2823</v>
      </c>
      <c r="B2132" s="252" t="s">
        <v>2824</v>
      </c>
      <c r="C2132" s="337" t="s">
        <v>222</v>
      </c>
      <c r="D2132" s="326">
        <v>24660</v>
      </c>
      <c r="E2132" s="223"/>
      <c r="F2132" s="315" t="s">
        <v>2872</v>
      </c>
    </row>
    <row r="2133" spans="1:6" ht="15" thickBot="1">
      <c r="A2133" s="321"/>
      <c r="B2133" s="253" t="s">
        <v>2825</v>
      </c>
      <c r="C2133" s="338"/>
      <c r="D2133" s="321"/>
      <c r="E2133" s="223"/>
      <c r="F2133" s="316"/>
    </row>
    <row r="2134" spans="1:6" ht="14.25">
      <c r="A2134" s="326" t="s">
        <v>2826</v>
      </c>
      <c r="B2134" s="255" t="s">
        <v>2827</v>
      </c>
      <c r="C2134" s="337" t="s">
        <v>222</v>
      </c>
      <c r="D2134" s="326">
        <v>24660</v>
      </c>
      <c r="E2134" s="223"/>
      <c r="F2134" s="315" t="s">
        <v>2872</v>
      </c>
    </row>
    <row r="2135" spans="1:6" ht="15" thickBot="1">
      <c r="A2135" s="321"/>
      <c r="B2135" s="253" t="s">
        <v>2828</v>
      </c>
      <c r="C2135" s="338"/>
      <c r="D2135" s="321"/>
      <c r="E2135" s="223"/>
      <c r="F2135" s="316"/>
    </row>
    <row r="2136" spans="1:6" ht="14.25">
      <c r="A2136" s="326" t="s">
        <v>2829</v>
      </c>
      <c r="B2136" s="255" t="s">
        <v>2830</v>
      </c>
      <c r="C2136" s="337" t="s">
        <v>222</v>
      </c>
      <c r="D2136" s="326">
        <v>24660</v>
      </c>
      <c r="E2136" s="223"/>
      <c r="F2136" s="315" t="s">
        <v>2872</v>
      </c>
    </row>
    <row r="2137" spans="1:6" ht="15" thickBot="1">
      <c r="A2137" s="321"/>
      <c r="B2137" s="253" t="s">
        <v>2831</v>
      </c>
      <c r="C2137" s="338"/>
      <c r="D2137" s="321"/>
      <c r="E2137" s="223"/>
      <c r="F2137" s="316"/>
    </row>
    <row r="2138" spans="1:6" ht="14.25">
      <c r="A2138" s="326" t="s">
        <v>2832</v>
      </c>
      <c r="B2138" s="255" t="s">
        <v>2833</v>
      </c>
      <c r="C2138" s="337" t="s">
        <v>222</v>
      </c>
      <c r="D2138" s="326">
        <v>24660</v>
      </c>
      <c r="E2138" s="223"/>
      <c r="F2138" s="315" t="s">
        <v>2872</v>
      </c>
    </row>
    <row r="2139" spans="1:6" ht="15" thickBot="1">
      <c r="A2139" s="321"/>
      <c r="B2139" s="253" t="s">
        <v>2834</v>
      </c>
      <c r="C2139" s="338"/>
      <c r="D2139" s="321"/>
      <c r="E2139" s="223"/>
      <c r="F2139" s="316"/>
    </row>
    <row r="2140" spans="1:6" ht="14.25">
      <c r="A2140" s="326" t="s">
        <v>2835</v>
      </c>
      <c r="B2140" s="255" t="s">
        <v>2836</v>
      </c>
      <c r="C2140" s="337" t="s">
        <v>222</v>
      </c>
      <c r="D2140" s="326">
        <v>43560</v>
      </c>
      <c r="E2140" s="223"/>
      <c r="F2140" s="315" t="s">
        <v>2872</v>
      </c>
    </row>
    <row r="2141" spans="1:6" ht="15" thickBot="1">
      <c r="A2141" s="321"/>
      <c r="B2141" s="253" t="s">
        <v>2837</v>
      </c>
      <c r="C2141" s="338"/>
      <c r="D2141" s="321"/>
      <c r="E2141" s="223"/>
      <c r="F2141" s="316"/>
    </row>
    <row r="2142" spans="1:6" ht="28.5">
      <c r="A2142" s="326" t="s">
        <v>2838</v>
      </c>
      <c r="B2142" s="255" t="s">
        <v>2839</v>
      </c>
      <c r="C2142" s="337" t="s">
        <v>222</v>
      </c>
      <c r="D2142" s="326">
        <v>43560</v>
      </c>
      <c r="E2142" s="223"/>
      <c r="F2142" s="315" t="s">
        <v>2872</v>
      </c>
    </row>
    <row r="2143" spans="1:6" ht="15" thickBot="1">
      <c r="A2143" s="321"/>
      <c r="B2143" s="253" t="s">
        <v>2840</v>
      </c>
      <c r="C2143" s="338"/>
      <c r="D2143" s="321"/>
      <c r="E2143" s="223"/>
      <c r="F2143" s="316"/>
    </row>
    <row r="2144" spans="1:6" ht="14.25">
      <c r="A2144" s="326" t="s">
        <v>2841</v>
      </c>
      <c r="B2144" s="255" t="s">
        <v>2842</v>
      </c>
      <c r="C2144" s="337" t="s">
        <v>222</v>
      </c>
      <c r="D2144" s="326">
        <v>43560</v>
      </c>
      <c r="E2144" s="223"/>
      <c r="F2144" s="315" t="s">
        <v>2872</v>
      </c>
    </row>
    <row r="2145" spans="1:6" ht="15" thickBot="1">
      <c r="A2145" s="321"/>
      <c r="B2145" s="253" t="s">
        <v>2843</v>
      </c>
      <c r="C2145" s="338"/>
      <c r="D2145" s="321"/>
      <c r="E2145" s="223"/>
      <c r="F2145" s="316"/>
    </row>
    <row r="2146" spans="1:6" ht="28.5">
      <c r="A2146" s="326" t="s">
        <v>2844</v>
      </c>
      <c r="B2146" s="255" t="s">
        <v>2845</v>
      </c>
      <c r="C2146" s="337" t="s">
        <v>222</v>
      </c>
      <c r="D2146" s="326">
        <v>43560</v>
      </c>
      <c r="E2146" s="223"/>
      <c r="F2146" s="315" t="s">
        <v>2872</v>
      </c>
    </row>
    <row r="2147" spans="1:6" ht="15" thickBot="1">
      <c r="A2147" s="321"/>
      <c r="B2147" s="253" t="s">
        <v>2846</v>
      </c>
      <c r="C2147" s="338"/>
      <c r="D2147" s="321"/>
      <c r="E2147" s="223"/>
      <c r="F2147" s="316"/>
    </row>
    <row r="2148" spans="1:6" ht="14.25">
      <c r="A2148" s="326" t="s">
        <v>2847</v>
      </c>
      <c r="B2148" s="255" t="s">
        <v>2848</v>
      </c>
      <c r="C2148" s="337" t="s">
        <v>222</v>
      </c>
      <c r="D2148" s="326">
        <v>24660</v>
      </c>
      <c r="E2148" s="223"/>
      <c r="F2148" s="315" t="s">
        <v>2872</v>
      </c>
    </row>
    <row r="2149" spans="1:6" ht="15" thickBot="1">
      <c r="A2149" s="321"/>
      <c r="B2149" s="253" t="s">
        <v>2849</v>
      </c>
      <c r="C2149" s="338"/>
      <c r="D2149" s="321"/>
      <c r="E2149" s="223"/>
      <c r="F2149" s="316"/>
    </row>
    <row r="2150" spans="1:6" ht="14.25">
      <c r="A2150" s="326" t="s">
        <v>2850</v>
      </c>
      <c r="B2150" s="255" t="s">
        <v>2851</v>
      </c>
      <c r="C2150" s="337" t="s">
        <v>222</v>
      </c>
      <c r="D2150" s="326">
        <v>43560</v>
      </c>
      <c r="E2150" s="223"/>
      <c r="F2150" s="315" t="s">
        <v>2872</v>
      </c>
    </row>
    <row r="2151" spans="1:6" ht="15" thickBot="1">
      <c r="A2151" s="321"/>
      <c r="B2151" s="253" t="s">
        <v>2852</v>
      </c>
      <c r="C2151" s="338"/>
      <c r="D2151" s="321"/>
      <c r="E2151" s="223"/>
      <c r="F2151" s="316"/>
    </row>
    <row r="2152" spans="1:6" ht="14.25">
      <c r="A2152" s="326" t="s">
        <v>2853</v>
      </c>
      <c r="B2152" s="255" t="s">
        <v>2854</v>
      </c>
      <c r="C2152" s="337" t="s">
        <v>222</v>
      </c>
      <c r="D2152" s="326">
        <v>43560</v>
      </c>
      <c r="E2152" s="223"/>
      <c r="F2152" s="315" t="s">
        <v>2872</v>
      </c>
    </row>
    <row r="2153" spans="1:6" ht="15" thickBot="1">
      <c r="A2153" s="321"/>
      <c r="B2153" s="253" t="s">
        <v>2855</v>
      </c>
      <c r="C2153" s="338"/>
      <c r="D2153" s="321"/>
      <c r="E2153" s="223"/>
      <c r="F2153" s="316"/>
    </row>
    <row r="2154" spans="1:6" ht="28.5">
      <c r="A2154" s="326" t="s">
        <v>2856</v>
      </c>
      <c r="B2154" s="255" t="s">
        <v>2857</v>
      </c>
      <c r="C2154" s="337" t="s">
        <v>222</v>
      </c>
      <c r="D2154" s="326">
        <v>43560</v>
      </c>
      <c r="E2154" s="223"/>
      <c r="F2154" s="315" t="s">
        <v>2872</v>
      </c>
    </row>
    <row r="2155" spans="1:6" ht="15" thickBot="1">
      <c r="A2155" s="321"/>
      <c r="B2155" s="253" t="s">
        <v>2858</v>
      </c>
      <c r="C2155" s="338"/>
      <c r="D2155" s="321"/>
      <c r="E2155" s="223"/>
      <c r="F2155" s="316"/>
    </row>
    <row r="2156" spans="1:6" ht="14.25">
      <c r="A2156" s="326" t="s">
        <v>2859</v>
      </c>
      <c r="B2156" s="255" t="s">
        <v>2860</v>
      </c>
      <c r="C2156" s="337" t="s">
        <v>222</v>
      </c>
      <c r="D2156" s="326">
        <v>43560</v>
      </c>
      <c r="E2156" s="223"/>
      <c r="F2156" s="315" t="s">
        <v>2872</v>
      </c>
    </row>
    <row r="2157" spans="1:6" ht="15" thickBot="1">
      <c r="A2157" s="321"/>
      <c r="B2157" s="253" t="s">
        <v>2861</v>
      </c>
      <c r="C2157" s="338"/>
      <c r="D2157" s="321"/>
      <c r="E2157" s="223"/>
      <c r="F2157" s="316"/>
    </row>
    <row r="2158" spans="1:6" ht="28.5">
      <c r="A2158" s="326" t="s">
        <v>2862</v>
      </c>
      <c r="B2158" s="255" t="s">
        <v>2863</v>
      </c>
      <c r="C2158" s="337" t="s">
        <v>222</v>
      </c>
      <c r="D2158" s="326">
        <v>43560</v>
      </c>
      <c r="E2158" s="223"/>
      <c r="F2158" s="315" t="s">
        <v>2872</v>
      </c>
    </row>
    <row r="2159" spans="1:6" ht="15" thickBot="1">
      <c r="A2159" s="321"/>
      <c r="B2159" s="253" t="s">
        <v>2864</v>
      </c>
      <c r="C2159" s="338"/>
      <c r="D2159" s="321"/>
      <c r="E2159" s="223"/>
      <c r="F2159" s="316"/>
    </row>
    <row r="2160" spans="1:6" ht="14.25">
      <c r="A2160" s="326" t="s">
        <v>2865</v>
      </c>
      <c r="B2160" s="255" t="s">
        <v>2866</v>
      </c>
      <c r="C2160" s="337" t="s">
        <v>222</v>
      </c>
      <c r="D2160" s="326">
        <v>24660</v>
      </c>
      <c r="E2160" s="223"/>
      <c r="F2160" s="315" t="s">
        <v>2872</v>
      </c>
    </row>
    <row r="2161" spans="1:6" ht="15" thickBot="1">
      <c r="A2161" s="321"/>
      <c r="B2161" s="253" t="s">
        <v>2867</v>
      </c>
      <c r="C2161" s="338"/>
      <c r="D2161" s="321"/>
      <c r="E2161" s="223"/>
      <c r="F2161" s="316"/>
    </row>
    <row r="2162" spans="1:6" ht="28.5">
      <c r="A2162" s="326"/>
      <c r="B2162" s="255" t="s">
        <v>2868</v>
      </c>
      <c r="C2162" s="337" t="s">
        <v>222</v>
      </c>
      <c r="D2162" s="326">
        <v>56700</v>
      </c>
      <c r="E2162" s="223"/>
      <c r="F2162" s="315" t="s">
        <v>2872</v>
      </c>
    </row>
    <row r="2163" spans="1:6" ht="15" thickBot="1">
      <c r="A2163" s="321"/>
      <c r="B2163" s="253" t="s">
        <v>2869</v>
      </c>
      <c r="C2163" s="338"/>
      <c r="D2163" s="321"/>
      <c r="E2163" s="223"/>
      <c r="F2163" s="316"/>
    </row>
    <row r="2164" spans="1:6" ht="14.25">
      <c r="A2164" s="326" t="s">
        <v>2865</v>
      </c>
      <c r="B2164" s="255" t="s">
        <v>2870</v>
      </c>
      <c r="C2164" s="337" t="s">
        <v>222</v>
      </c>
      <c r="D2164" s="326">
        <v>56700</v>
      </c>
      <c r="E2164" s="223"/>
      <c r="F2164" s="315" t="s">
        <v>2872</v>
      </c>
    </row>
    <row r="2165" spans="1:6" ht="15" thickBot="1">
      <c r="A2165" s="321"/>
      <c r="B2165" s="253" t="s">
        <v>2871</v>
      </c>
      <c r="C2165" s="338"/>
      <c r="D2165" s="321"/>
      <c r="E2165" s="223"/>
      <c r="F2165" s="316"/>
    </row>
    <row r="2166" spans="1:6" ht="14.25">
      <c r="A2166" s="326" t="s">
        <v>2865</v>
      </c>
      <c r="B2166" s="252" t="s">
        <v>2873</v>
      </c>
      <c r="C2166" s="337" t="s">
        <v>222</v>
      </c>
      <c r="D2166" s="326">
        <v>14220</v>
      </c>
      <c r="E2166" s="223"/>
      <c r="F2166" s="315" t="s">
        <v>2872</v>
      </c>
    </row>
    <row r="2167" spans="1:6" ht="15" thickBot="1">
      <c r="A2167" s="321"/>
      <c r="B2167" s="253" t="s">
        <v>2874</v>
      </c>
      <c r="C2167" s="338"/>
      <c r="D2167" s="321"/>
      <c r="E2167" s="223"/>
      <c r="F2167" s="316"/>
    </row>
    <row r="2168" spans="1:6" ht="14.25">
      <c r="A2168" s="326" t="s">
        <v>2865</v>
      </c>
      <c r="B2168" s="255" t="s">
        <v>2875</v>
      </c>
      <c r="C2168" s="337" t="s">
        <v>222</v>
      </c>
      <c r="D2168" s="326">
        <v>14220</v>
      </c>
      <c r="E2168" s="223"/>
      <c r="F2168" s="315" t="s">
        <v>2872</v>
      </c>
    </row>
    <row r="2169" spans="1:6" ht="15" thickBot="1">
      <c r="A2169" s="321"/>
      <c r="B2169" s="253" t="s">
        <v>2876</v>
      </c>
      <c r="C2169" s="338"/>
      <c r="D2169" s="321"/>
      <c r="E2169" s="223"/>
      <c r="F2169" s="316"/>
    </row>
    <row r="2170" spans="1:6" ht="14.25">
      <c r="A2170" s="326" t="s">
        <v>2865</v>
      </c>
      <c r="B2170" s="255" t="s">
        <v>2877</v>
      </c>
      <c r="C2170" s="337" t="s">
        <v>222</v>
      </c>
      <c r="D2170" s="326">
        <v>16740</v>
      </c>
      <c r="E2170" s="223"/>
      <c r="F2170" s="315" t="s">
        <v>2872</v>
      </c>
    </row>
    <row r="2171" spans="1:6" ht="15" thickBot="1">
      <c r="A2171" s="321"/>
      <c r="B2171" s="253" t="s">
        <v>2878</v>
      </c>
      <c r="C2171" s="338"/>
      <c r="D2171" s="321"/>
      <c r="E2171" s="223"/>
      <c r="F2171" s="316"/>
    </row>
    <row r="2172" spans="1:6" ht="14.25">
      <c r="A2172" s="326" t="s">
        <v>2865</v>
      </c>
      <c r="B2172" s="255" t="s">
        <v>2879</v>
      </c>
      <c r="C2172" s="337" t="s">
        <v>222</v>
      </c>
      <c r="D2172" s="326">
        <v>14220</v>
      </c>
      <c r="E2172" s="223"/>
      <c r="F2172" s="315" t="s">
        <v>2872</v>
      </c>
    </row>
    <row r="2173" spans="1:6" ht="15" thickBot="1">
      <c r="A2173" s="321"/>
      <c r="B2173" s="253" t="s">
        <v>2880</v>
      </c>
      <c r="C2173" s="338"/>
      <c r="D2173" s="321"/>
      <c r="E2173" s="223"/>
      <c r="F2173" s="316"/>
    </row>
    <row r="2174" spans="1:6" ht="15" thickBot="1">
      <c r="A2174" s="248">
        <v>992</v>
      </c>
      <c r="B2174" s="265" t="s">
        <v>2881</v>
      </c>
      <c r="C2174" s="264"/>
      <c r="D2174" s="264"/>
      <c r="E2174" s="223"/>
      <c r="F2174" s="40"/>
    </row>
    <row r="2175" spans="1:6" ht="14.25">
      <c r="A2175" s="326" t="s">
        <v>2882</v>
      </c>
      <c r="B2175" s="252" t="s">
        <v>2883</v>
      </c>
      <c r="C2175" s="337" t="s">
        <v>222</v>
      </c>
      <c r="D2175" s="326">
        <v>24660</v>
      </c>
      <c r="E2175" s="223"/>
      <c r="F2175" s="315" t="s">
        <v>2872</v>
      </c>
    </row>
    <row r="2176" spans="1:6" ht="15" thickBot="1">
      <c r="A2176" s="321"/>
      <c r="B2176" s="253" t="s">
        <v>2884</v>
      </c>
      <c r="C2176" s="338"/>
      <c r="D2176" s="321"/>
      <c r="E2176" s="223"/>
      <c r="F2176" s="316"/>
    </row>
    <row r="2177" spans="1:6" ht="28.5">
      <c r="A2177" s="326" t="s">
        <v>2885</v>
      </c>
      <c r="B2177" s="255" t="s">
        <v>2886</v>
      </c>
      <c r="C2177" s="337" t="s">
        <v>222</v>
      </c>
      <c r="D2177" s="326">
        <v>24660</v>
      </c>
      <c r="E2177" s="223"/>
      <c r="F2177" s="315" t="s">
        <v>2872</v>
      </c>
    </row>
    <row r="2178" spans="1:6" ht="15" thickBot="1">
      <c r="A2178" s="321"/>
      <c r="B2178" s="253" t="s">
        <v>2887</v>
      </c>
      <c r="C2178" s="338"/>
      <c r="D2178" s="321"/>
      <c r="E2178" s="223"/>
      <c r="F2178" s="316"/>
    </row>
    <row r="2179" spans="1:6" ht="14.25">
      <c r="A2179" s="326" t="s">
        <v>2888</v>
      </c>
      <c r="B2179" s="255" t="s">
        <v>2889</v>
      </c>
      <c r="C2179" s="337" t="s">
        <v>222</v>
      </c>
      <c r="D2179" s="326">
        <v>24660</v>
      </c>
      <c r="E2179" s="223"/>
      <c r="F2179" s="315" t="s">
        <v>2872</v>
      </c>
    </row>
    <row r="2180" spans="1:6" ht="15" thickBot="1">
      <c r="A2180" s="321"/>
      <c r="B2180" s="253" t="s">
        <v>2890</v>
      </c>
      <c r="C2180" s="338"/>
      <c r="D2180" s="321"/>
      <c r="E2180" s="223"/>
      <c r="F2180" s="316"/>
    </row>
    <row r="2181" spans="1:6" ht="28.5">
      <c r="A2181" s="326" t="s">
        <v>2891</v>
      </c>
      <c r="B2181" s="255" t="s">
        <v>2892</v>
      </c>
      <c r="C2181" s="337" t="s">
        <v>222</v>
      </c>
      <c r="D2181" s="326">
        <v>24660</v>
      </c>
      <c r="E2181" s="223"/>
      <c r="F2181" s="315" t="s">
        <v>2872</v>
      </c>
    </row>
    <row r="2182" spans="1:6" ht="15" thickBot="1">
      <c r="A2182" s="321"/>
      <c r="B2182" s="253" t="s">
        <v>2893</v>
      </c>
      <c r="C2182" s="338"/>
      <c r="D2182" s="321"/>
      <c r="E2182" s="223"/>
      <c r="F2182" s="316"/>
    </row>
    <row r="2183" spans="1:6" ht="14.25">
      <c r="A2183" s="326" t="s">
        <v>2894</v>
      </c>
      <c r="B2183" s="255" t="s">
        <v>2895</v>
      </c>
      <c r="C2183" s="337" t="s">
        <v>222</v>
      </c>
      <c r="D2183" s="326">
        <v>24660</v>
      </c>
      <c r="E2183" s="223"/>
      <c r="F2183" s="315" t="s">
        <v>2872</v>
      </c>
    </row>
    <row r="2184" spans="1:6" ht="15" thickBot="1">
      <c r="A2184" s="321"/>
      <c r="B2184" s="253" t="s">
        <v>2896</v>
      </c>
      <c r="C2184" s="338"/>
      <c r="D2184" s="321"/>
      <c r="E2184" s="223"/>
      <c r="F2184" s="316"/>
    </row>
    <row r="2185" spans="1:6" ht="14.25">
      <c r="A2185" s="326" t="s">
        <v>2897</v>
      </c>
      <c r="B2185" s="255" t="s">
        <v>2898</v>
      </c>
      <c r="C2185" s="337" t="s">
        <v>222</v>
      </c>
      <c r="D2185" s="326">
        <v>24660</v>
      </c>
      <c r="E2185" s="223"/>
      <c r="F2185" s="315" t="s">
        <v>2872</v>
      </c>
    </row>
    <row r="2186" spans="1:6" ht="15" thickBot="1">
      <c r="A2186" s="321"/>
      <c r="B2186" s="253" t="s">
        <v>2899</v>
      </c>
      <c r="C2186" s="338"/>
      <c r="D2186" s="321"/>
      <c r="E2186" s="223"/>
      <c r="F2186" s="316"/>
    </row>
    <row r="2187" spans="1:6" ht="14.25">
      <c r="A2187" s="326" t="s">
        <v>2900</v>
      </c>
      <c r="B2187" s="255" t="s">
        <v>2901</v>
      </c>
      <c r="C2187" s="337" t="s">
        <v>222</v>
      </c>
      <c r="D2187" s="326">
        <v>14220</v>
      </c>
      <c r="E2187" s="223"/>
      <c r="F2187" s="315" t="s">
        <v>2872</v>
      </c>
    </row>
    <row r="2188" spans="1:6" ht="15" thickBot="1">
      <c r="A2188" s="321"/>
      <c r="B2188" s="253" t="s">
        <v>2902</v>
      </c>
      <c r="C2188" s="338"/>
      <c r="D2188" s="321"/>
      <c r="E2188" s="223"/>
      <c r="F2188" s="316"/>
    </row>
    <row r="2189" spans="1:6" ht="14.25">
      <c r="A2189" s="326" t="s">
        <v>2903</v>
      </c>
      <c r="B2189" s="255" t="s">
        <v>2904</v>
      </c>
      <c r="C2189" s="337" t="s">
        <v>222</v>
      </c>
      <c r="D2189" s="326">
        <v>24660</v>
      </c>
      <c r="E2189" s="223"/>
      <c r="F2189" s="315" t="s">
        <v>2872</v>
      </c>
    </row>
    <row r="2190" spans="1:6" ht="15" thickBot="1">
      <c r="A2190" s="321"/>
      <c r="B2190" s="253" t="s">
        <v>2905</v>
      </c>
      <c r="C2190" s="338"/>
      <c r="D2190" s="321"/>
      <c r="E2190" s="223"/>
      <c r="F2190" s="316"/>
    </row>
    <row r="2191" spans="1:6" ht="28.5">
      <c r="A2191" s="326" t="s">
        <v>2906</v>
      </c>
      <c r="B2191" s="255" t="s">
        <v>2907</v>
      </c>
      <c r="C2191" s="337" t="s">
        <v>222</v>
      </c>
      <c r="D2191" s="326">
        <v>24660</v>
      </c>
      <c r="E2191" s="223"/>
      <c r="F2191" s="315" t="s">
        <v>2872</v>
      </c>
    </row>
    <row r="2192" spans="1:6" ht="15" thickBot="1">
      <c r="A2192" s="321"/>
      <c r="B2192" s="253" t="s">
        <v>2908</v>
      </c>
      <c r="C2192" s="338"/>
      <c r="D2192" s="321"/>
      <c r="E2192" s="223"/>
      <c r="F2192" s="316"/>
    </row>
    <row r="2193" spans="1:6" ht="14.25">
      <c r="A2193" s="326" t="s">
        <v>2909</v>
      </c>
      <c r="B2193" s="255" t="s">
        <v>2910</v>
      </c>
      <c r="C2193" s="337" t="s">
        <v>222</v>
      </c>
      <c r="D2193" s="326">
        <v>24660</v>
      </c>
      <c r="E2193" s="223"/>
      <c r="F2193" s="315" t="s">
        <v>2872</v>
      </c>
    </row>
    <row r="2194" spans="1:6" ht="15" thickBot="1">
      <c r="A2194" s="321"/>
      <c r="B2194" s="253" t="s">
        <v>2911</v>
      </c>
      <c r="C2194" s="338"/>
      <c r="D2194" s="321"/>
      <c r="E2194" s="223"/>
      <c r="F2194" s="316"/>
    </row>
    <row r="2195" spans="1:6" ht="14.25">
      <c r="A2195" s="326" t="s">
        <v>2912</v>
      </c>
      <c r="B2195" s="255" t="s">
        <v>2913</v>
      </c>
      <c r="C2195" s="337" t="s">
        <v>222</v>
      </c>
      <c r="D2195" s="326">
        <v>43560</v>
      </c>
      <c r="E2195" s="223"/>
      <c r="F2195" s="315" t="s">
        <v>2872</v>
      </c>
    </row>
    <row r="2196" spans="1:6" ht="15" thickBot="1">
      <c r="A2196" s="321"/>
      <c r="B2196" s="253" t="s">
        <v>2914</v>
      </c>
      <c r="C2196" s="338"/>
      <c r="D2196" s="321"/>
      <c r="E2196" s="223"/>
      <c r="F2196" s="316"/>
    </row>
    <row r="2197" spans="1:6" ht="14.25">
      <c r="A2197" s="326" t="s">
        <v>2915</v>
      </c>
      <c r="B2197" s="255" t="s">
        <v>2916</v>
      </c>
      <c r="C2197" s="337" t="s">
        <v>222</v>
      </c>
      <c r="D2197" s="326">
        <v>14220</v>
      </c>
      <c r="E2197" s="223"/>
      <c r="F2197" s="315" t="s">
        <v>2872</v>
      </c>
    </row>
    <row r="2198" spans="1:6" ht="15" thickBot="1">
      <c r="A2198" s="321"/>
      <c r="B2198" s="253" t="s">
        <v>2917</v>
      </c>
      <c r="C2198" s="338"/>
      <c r="D2198" s="321"/>
      <c r="E2198" s="223"/>
      <c r="F2198" s="316"/>
    </row>
    <row r="2199" spans="1:6" ht="14.25">
      <c r="A2199" s="326" t="s">
        <v>2918</v>
      </c>
      <c r="B2199" s="255" t="s">
        <v>2919</v>
      </c>
      <c r="C2199" s="337" t="s">
        <v>222</v>
      </c>
      <c r="D2199" s="326">
        <v>24660</v>
      </c>
      <c r="E2199" s="223"/>
      <c r="F2199" s="315" t="s">
        <v>2872</v>
      </c>
    </row>
    <row r="2200" spans="1:6" ht="15" thickBot="1">
      <c r="A2200" s="320"/>
      <c r="B2200" s="255" t="s">
        <v>2920</v>
      </c>
      <c r="C2200" s="341"/>
      <c r="D2200" s="320"/>
      <c r="E2200" s="247"/>
      <c r="F2200" s="317"/>
    </row>
    <row r="2201" spans="1:6" ht="14.25">
      <c r="A2201" s="326" t="s">
        <v>2921</v>
      </c>
      <c r="B2201" s="252" t="s">
        <v>2922</v>
      </c>
      <c r="C2201" s="337" t="s">
        <v>222</v>
      </c>
      <c r="D2201" s="326">
        <v>24660</v>
      </c>
      <c r="E2201" s="223"/>
      <c r="F2201" s="315" t="s">
        <v>2872</v>
      </c>
    </row>
    <row r="2202" spans="1:6" ht="15" thickBot="1">
      <c r="A2202" s="321"/>
      <c r="B2202" s="253" t="s">
        <v>2923</v>
      </c>
      <c r="C2202" s="338"/>
      <c r="D2202" s="321"/>
      <c r="E2202" s="223"/>
      <c r="F2202" s="316"/>
    </row>
    <row r="2203" spans="1:6" ht="14.25">
      <c r="A2203" s="326" t="s">
        <v>2924</v>
      </c>
      <c r="B2203" s="255" t="s">
        <v>2925</v>
      </c>
      <c r="C2203" s="337" t="s">
        <v>222</v>
      </c>
      <c r="D2203" s="326">
        <v>43560</v>
      </c>
      <c r="E2203" s="223"/>
      <c r="F2203" s="315" t="s">
        <v>2872</v>
      </c>
    </row>
    <row r="2204" spans="1:6" ht="15" thickBot="1">
      <c r="A2204" s="321"/>
      <c r="B2204" s="253" t="s">
        <v>2926</v>
      </c>
      <c r="C2204" s="338"/>
      <c r="D2204" s="321"/>
      <c r="E2204" s="223"/>
      <c r="F2204" s="316"/>
    </row>
    <row r="2205" spans="1:6" ht="14.25">
      <c r="A2205" s="326" t="s">
        <v>2927</v>
      </c>
      <c r="B2205" s="255" t="s">
        <v>2928</v>
      </c>
      <c r="C2205" s="337" t="s">
        <v>222</v>
      </c>
      <c r="D2205" s="326">
        <v>43560</v>
      </c>
      <c r="E2205" s="223"/>
      <c r="F2205" s="315" t="s">
        <v>2872</v>
      </c>
    </row>
    <row r="2206" spans="1:6" ht="15" thickBot="1">
      <c r="A2206" s="321"/>
      <c r="B2206" s="253" t="s">
        <v>2929</v>
      </c>
      <c r="C2206" s="338"/>
      <c r="D2206" s="321"/>
      <c r="E2206" s="223"/>
      <c r="F2206" s="317"/>
    </row>
    <row r="2207" spans="1:6" ht="14.25">
      <c r="A2207" s="326" t="s">
        <v>2930</v>
      </c>
      <c r="B2207" s="255" t="s">
        <v>2931</v>
      </c>
      <c r="C2207" s="337" t="s">
        <v>222</v>
      </c>
      <c r="D2207" s="326">
        <v>43560</v>
      </c>
      <c r="E2207" s="223"/>
      <c r="F2207" s="315" t="s">
        <v>2872</v>
      </c>
    </row>
    <row r="2208" spans="1:6" ht="15" thickBot="1">
      <c r="A2208" s="321"/>
      <c r="B2208" s="253" t="s">
        <v>2932</v>
      </c>
      <c r="C2208" s="338"/>
      <c r="D2208" s="321"/>
      <c r="E2208" s="223"/>
      <c r="F2208" s="316"/>
    </row>
    <row r="2209" spans="1:6" ht="14.25">
      <c r="A2209" s="326" t="s">
        <v>2933</v>
      </c>
      <c r="B2209" s="255" t="s">
        <v>2934</v>
      </c>
      <c r="C2209" s="337" t="s">
        <v>222</v>
      </c>
      <c r="D2209" s="326">
        <v>43560</v>
      </c>
      <c r="E2209" s="223"/>
      <c r="F2209" s="315" t="s">
        <v>2872</v>
      </c>
    </row>
    <row r="2210" spans="1:6" ht="15" thickBot="1">
      <c r="A2210" s="321"/>
      <c r="B2210" s="253" t="s">
        <v>2935</v>
      </c>
      <c r="C2210" s="338"/>
      <c r="D2210" s="321"/>
      <c r="E2210" s="223"/>
      <c r="F2210" s="316"/>
    </row>
    <row r="2211" spans="1:6" ht="14.25">
      <c r="A2211" s="326" t="s">
        <v>2936</v>
      </c>
      <c r="B2211" s="255" t="s">
        <v>2937</v>
      </c>
      <c r="C2211" s="337" t="s">
        <v>222</v>
      </c>
      <c r="D2211" s="326">
        <v>43560</v>
      </c>
      <c r="E2211" s="223"/>
      <c r="F2211" s="315" t="s">
        <v>2872</v>
      </c>
    </row>
    <row r="2212" spans="1:6" ht="15" thickBot="1">
      <c r="A2212" s="321"/>
      <c r="B2212" s="253" t="s">
        <v>2938</v>
      </c>
      <c r="C2212" s="338"/>
      <c r="D2212" s="321"/>
      <c r="E2212" s="223"/>
      <c r="F2212" s="317"/>
    </row>
    <row r="2213" spans="1:6" ht="14.25">
      <c r="A2213" s="326" t="s">
        <v>2939</v>
      </c>
      <c r="B2213" s="255" t="s">
        <v>2940</v>
      </c>
      <c r="C2213" s="337" t="s">
        <v>222</v>
      </c>
      <c r="D2213" s="326">
        <v>43560</v>
      </c>
      <c r="E2213" s="223"/>
      <c r="F2213" s="315" t="s">
        <v>2872</v>
      </c>
    </row>
    <row r="2214" spans="1:6" ht="15" thickBot="1">
      <c r="A2214" s="321"/>
      <c r="B2214" s="253" t="s">
        <v>2941</v>
      </c>
      <c r="C2214" s="338"/>
      <c r="D2214" s="321"/>
      <c r="E2214" s="223"/>
      <c r="F2214" s="316"/>
    </row>
    <row r="2215" spans="1:6" ht="14.25">
      <c r="A2215" s="326" t="s">
        <v>2942</v>
      </c>
      <c r="B2215" s="255" t="s">
        <v>2943</v>
      </c>
      <c r="C2215" s="337" t="s">
        <v>222</v>
      </c>
      <c r="D2215" s="326">
        <v>43560</v>
      </c>
      <c r="E2215" s="223"/>
      <c r="F2215" s="315" t="s">
        <v>2872</v>
      </c>
    </row>
    <row r="2216" spans="1:6" ht="15" thickBot="1">
      <c r="A2216" s="321"/>
      <c r="B2216" s="253" t="s">
        <v>2944</v>
      </c>
      <c r="C2216" s="338"/>
      <c r="D2216" s="321"/>
      <c r="E2216" s="223"/>
      <c r="F2216" s="316"/>
    </row>
    <row r="2217" spans="1:6" ht="28.5">
      <c r="A2217" s="326" t="s">
        <v>2945</v>
      </c>
      <c r="B2217" s="255" t="s">
        <v>2946</v>
      </c>
      <c r="C2217" s="337" t="s">
        <v>222</v>
      </c>
      <c r="D2217" s="326">
        <v>24660</v>
      </c>
      <c r="E2217" s="223"/>
      <c r="F2217" s="315" t="s">
        <v>2872</v>
      </c>
    </row>
    <row r="2218" spans="1:6" ht="15" thickBot="1">
      <c r="A2218" s="321"/>
      <c r="B2218" s="253" t="s">
        <v>2947</v>
      </c>
      <c r="C2218" s="338"/>
      <c r="D2218" s="321"/>
      <c r="E2218" s="223"/>
      <c r="F2218" s="317"/>
    </row>
    <row r="2219" spans="1:6" ht="28.5">
      <c r="A2219" s="326" t="s">
        <v>2948</v>
      </c>
      <c r="B2219" s="255" t="s">
        <v>2949</v>
      </c>
      <c r="C2219" s="337" t="s">
        <v>222</v>
      </c>
      <c r="D2219" s="326">
        <v>56700</v>
      </c>
      <c r="E2219" s="223"/>
      <c r="F2219" s="315" t="s">
        <v>2872</v>
      </c>
    </row>
    <row r="2220" spans="1:6" ht="15" thickBot="1">
      <c r="A2220" s="321"/>
      <c r="B2220" s="253" t="s">
        <v>2950</v>
      </c>
      <c r="C2220" s="338"/>
      <c r="D2220" s="321"/>
      <c r="E2220" s="223"/>
      <c r="F2220" s="316"/>
    </row>
    <row r="2221" spans="1:6" ht="14.25">
      <c r="A2221" s="326" t="s">
        <v>2951</v>
      </c>
      <c r="B2221" s="255" t="s">
        <v>2952</v>
      </c>
      <c r="C2221" s="337" t="s">
        <v>222</v>
      </c>
      <c r="D2221" s="326">
        <v>43560</v>
      </c>
      <c r="E2221" s="223"/>
      <c r="F2221" s="315" t="s">
        <v>2872</v>
      </c>
    </row>
    <row r="2222" spans="1:6" ht="15" thickBot="1">
      <c r="A2222" s="321"/>
      <c r="B2222" s="253" t="s">
        <v>2953</v>
      </c>
      <c r="C2222" s="338"/>
      <c r="D2222" s="321"/>
      <c r="E2222" s="223"/>
      <c r="F2222" s="316"/>
    </row>
    <row r="2223" spans="1:6" ht="14.25">
      <c r="A2223" s="326" t="s">
        <v>2954</v>
      </c>
      <c r="B2223" s="255" t="s">
        <v>2955</v>
      </c>
      <c r="C2223" s="337" t="s">
        <v>222</v>
      </c>
      <c r="D2223" s="326">
        <v>43560</v>
      </c>
      <c r="E2223" s="223"/>
      <c r="F2223" s="315" t="s">
        <v>2872</v>
      </c>
    </row>
    <row r="2224" spans="1:6" ht="15" thickBot="1">
      <c r="A2224" s="321"/>
      <c r="B2224" s="253" t="s">
        <v>2956</v>
      </c>
      <c r="C2224" s="338"/>
      <c r="D2224" s="321"/>
      <c r="E2224" s="223"/>
      <c r="F2224" s="317"/>
    </row>
    <row r="2225" spans="1:6" ht="14.25">
      <c r="A2225" s="326" t="s">
        <v>2957</v>
      </c>
      <c r="B2225" s="255" t="s">
        <v>2958</v>
      </c>
      <c r="C2225" s="337" t="s">
        <v>222</v>
      </c>
      <c r="D2225" s="326">
        <v>43560</v>
      </c>
      <c r="E2225" s="223"/>
      <c r="F2225" s="315" t="s">
        <v>2872</v>
      </c>
    </row>
    <row r="2226" spans="1:6" ht="15" thickBot="1">
      <c r="A2226" s="321"/>
      <c r="B2226" s="253" t="s">
        <v>2959</v>
      </c>
      <c r="C2226" s="338"/>
      <c r="D2226" s="321"/>
      <c r="E2226" s="223"/>
      <c r="F2226" s="316"/>
    </row>
    <row r="2227" spans="1:6" ht="14.25">
      <c r="A2227" s="326" t="s">
        <v>2960</v>
      </c>
      <c r="B2227" s="255" t="s">
        <v>2961</v>
      </c>
      <c r="C2227" s="337" t="s">
        <v>222</v>
      </c>
      <c r="D2227" s="326">
        <v>56700</v>
      </c>
      <c r="E2227" s="223"/>
      <c r="F2227" s="315" t="s">
        <v>2872</v>
      </c>
    </row>
    <row r="2228" spans="1:6" ht="15" thickBot="1">
      <c r="A2228" s="321"/>
      <c r="B2228" s="253" t="s">
        <v>2962</v>
      </c>
      <c r="C2228" s="338"/>
      <c r="D2228" s="321"/>
      <c r="E2228" s="223"/>
      <c r="F2228" s="316"/>
    </row>
    <row r="2229" spans="1:6" ht="28.5">
      <c r="A2229" s="326" t="s">
        <v>2963</v>
      </c>
      <c r="B2229" s="255" t="s">
        <v>2964</v>
      </c>
      <c r="C2229" s="337" t="s">
        <v>222</v>
      </c>
      <c r="D2229" s="326">
        <v>56700</v>
      </c>
      <c r="E2229" s="223"/>
      <c r="F2229" s="315" t="s">
        <v>2872</v>
      </c>
    </row>
    <row r="2230" spans="1:6" ht="15" thickBot="1">
      <c r="A2230" s="321"/>
      <c r="B2230" s="253" t="s">
        <v>2965</v>
      </c>
      <c r="C2230" s="338"/>
      <c r="D2230" s="321"/>
      <c r="E2230" s="223"/>
      <c r="F2230" s="317"/>
    </row>
    <row r="2231" spans="1:6" ht="28.5">
      <c r="A2231" s="326" t="s">
        <v>2966</v>
      </c>
      <c r="B2231" s="255" t="s">
        <v>2967</v>
      </c>
      <c r="C2231" s="337" t="s">
        <v>222</v>
      </c>
      <c r="D2231" s="326">
        <v>56700</v>
      </c>
      <c r="E2231" s="223"/>
      <c r="F2231" s="315" t="s">
        <v>2872</v>
      </c>
    </row>
    <row r="2232" spans="1:6" ht="15" thickBot="1">
      <c r="A2232" s="321"/>
      <c r="B2232" s="253" t="s">
        <v>2968</v>
      </c>
      <c r="C2232" s="338"/>
      <c r="D2232" s="321"/>
      <c r="E2232" s="223"/>
      <c r="F2232" s="316"/>
    </row>
    <row r="2233" spans="1:6" ht="28.5">
      <c r="A2233" s="326" t="s">
        <v>2969</v>
      </c>
      <c r="B2233" s="255" t="s">
        <v>2970</v>
      </c>
      <c r="C2233" s="337" t="s">
        <v>222</v>
      </c>
      <c r="D2233" s="326">
        <v>43560</v>
      </c>
      <c r="E2233" s="223"/>
      <c r="F2233" s="315" t="s">
        <v>2872</v>
      </c>
    </row>
    <row r="2234" spans="1:6" ht="15" thickBot="1">
      <c r="A2234" s="321"/>
      <c r="B2234" s="253" t="s">
        <v>2971</v>
      </c>
      <c r="C2234" s="338"/>
      <c r="D2234" s="321"/>
      <c r="E2234" s="223"/>
      <c r="F2234" s="316"/>
    </row>
    <row r="2235" spans="1:6" ht="14.25">
      <c r="A2235" s="326" t="s">
        <v>2972</v>
      </c>
      <c r="B2235" s="255" t="s">
        <v>2973</v>
      </c>
      <c r="C2235" s="337" t="s">
        <v>222</v>
      </c>
      <c r="D2235" s="326">
        <v>14220</v>
      </c>
      <c r="E2235" s="223"/>
      <c r="F2235" s="315" t="s">
        <v>2872</v>
      </c>
    </row>
    <row r="2236" spans="1:6" ht="15" thickBot="1">
      <c r="A2236" s="321"/>
      <c r="B2236" s="253" t="s">
        <v>2974</v>
      </c>
      <c r="C2236" s="338"/>
      <c r="D2236" s="321"/>
      <c r="E2236" s="223"/>
      <c r="F2236" s="317"/>
    </row>
    <row r="2237" spans="1:6" ht="14.25">
      <c r="A2237" s="326" t="s">
        <v>2975</v>
      </c>
      <c r="B2237" s="252" t="s">
        <v>2976</v>
      </c>
      <c r="C2237" s="337" t="s">
        <v>222</v>
      </c>
      <c r="D2237" s="326">
        <v>14220</v>
      </c>
      <c r="E2237" s="223"/>
      <c r="F2237" s="315" t="s">
        <v>2872</v>
      </c>
    </row>
    <row r="2238" spans="1:6" ht="15" thickBot="1">
      <c r="A2238" s="321"/>
      <c r="B2238" s="253" t="s">
        <v>2977</v>
      </c>
      <c r="C2238" s="338"/>
      <c r="D2238" s="321"/>
      <c r="E2238" s="223"/>
      <c r="F2238" s="316"/>
    </row>
    <row r="2239" spans="1:6" ht="28.5">
      <c r="A2239" s="326" t="s">
        <v>2978</v>
      </c>
      <c r="B2239" s="255" t="s">
        <v>2979</v>
      </c>
      <c r="C2239" s="337" t="s">
        <v>222</v>
      </c>
      <c r="D2239" s="326">
        <v>24660</v>
      </c>
      <c r="E2239" s="223"/>
      <c r="F2239" s="315" t="s">
        <v>2872</v>
      </c>
    </row>
    <row r="2240" spans="1:6" ht="15" thickBot="1">
      <c r="A2240" s="321"/>
      <c r="B2240" s="253" t="s">
        <v>2980</v>
      </c>
      <c r="C2240" s="338"/>
      <c r="D2240" s="321"/>
      <c r="E2240" s="223"/>
      <c r="F2240" s="317"/>
    </row>
    <row r="2241" spans="1:6" ht="14.25">
      <c r="A2241" s="326" t="s">
        <v>2981</v>
      </c>
      <c r="B2241" s="255" t="s">
        <v>2982</v>
      </c>
      <c r="C2241" s="337" t="s">
        <v>222</v>
      </c>
      <c r="D2241" s="326">
        <v>24660</v>
      </c>
      <c r="E2241" s="223"/>
      <c r="F2241" s="315" t="s">
        <v>2872</v>
      </c>
    </row>
    <row r="2242" spans="1:6" ht="15" thickBot="1">
      <c r="A2242" s="321"/>
      <c r="B2242" s="253" t="s">
        <v>2983</v>
      </c>
      <c r="C2242" s="338"/>
      <c r="D2242" s="321"/>
      <c r="E2242" s="223"/>
      <c r="F2242" s="316"/>
    </row>
    <row r="2243" spans="1:6" ht="14.25">
      <c r="A2243" s="326" t="s">
        <v>2984</v>
      </c>
      <c r="B2243" s="255" t="s">
        <v>2985</v>
      </c>
      <c r="C2243" s="337" t="s">
        <v>222</v>
      </c>
      <c r="D2243" s="326">
        <v>24660</v>
      </c>
      <c r="E2243" s="223"/>
      <c r="F2243" s="315" t="s">
        <v>2872</v>
      </c>
    </row>
    <row r="2244" spans="1:6" ht="15" thickBot="1">
      <c r="A2244" s="321"/>
      <c r="B2244" s="253" t="s">
        <v>2986</v>
      </c>
      <c r="C2244" s="338"/>
      <c r="D2244" s="321"/>
      <c r="E2244" s="223"/>
      <c r="F2244" s="317"/>
    </row>
    <row r="2245" spans="1:6" ht="15" thickBot="1">
      <c r="A2245" s="248">
        <v>993</v>
      </c>
      <c r="B2245" s="265" t="s">
        <v>2987</v>
      </c>
      <c r="C2245" s="266"/>
      <c r="D2245" s="264"/>
      <c r="E2245" s="223"/>
      <c r="F2245" s="40"/>
    </row>
    <row r="2246" spans="1:6" ht="14.25">
      <c r="A2246" s="326" t="s">
        <v>2988</v>
      </c>
      <c r="B2246" s="252" t="s">
        <v>2989</v>
      </c>
      <c r="C2246" s="337" t="s">
        <v>222</v>
      </c>
      <c r="D2246" s="326">
        <v>80280</v>
      </c>
      <c r="E2246" s="223"/>
      <c r="F2246" s="315" t="s">
        <v>3081</v>
      </c>
    </row>
    <row r="2247" spans="1:6" ht="15" thickBot="1">
      <c r="A2247" s="321"/>
      <c r="B2247" s="253" t="s">
        <v>2990</v>
      </c>
      <c r="C2247" s="338"/>
      <c r="D2247" s="321"/>
      <c r="E2247" s="223"/>
      <c r="F2247" s="316"/>
    </row>
    <row r="2248" spans="1:6" ht="14.25">
      <c r="A2248" s="326" t="s">
        <v>2991</v>
      </c>
      <c r="B2248" s="255" t="s">
        <v>2992</v>
      </c>
      <c r="C2248" s="337" t="s">
        <v>222</v>
      </c>
      <c r="D2248" s="326">
        <v>56700</v>
      </c>
      <c r="E2248" s="223"/>
      <c r="F2248" s="315" t="s">
        <v>3081</v>
      </c>
    </row>
    <row r="2249" spans="1:6" ht="15" thickBot="1">
      <c r="A2249" s="321"/>
      <c r="B2249" s="253" t="s">
        <v>2993</v>
      </c>
      <c r="C2249" s="338"/>
      <c r="D2249" s="321"/>
      <c r="E2249" s="223"/>
      <c r="F2249" s="316"/>
    </row>
    <row r="2250" spans="1:6" ht="14.25">
      <c r="A2250" s="326" t="s">
        <v>2994</v>
      </c>
      <c r="B2250" s="255" t="s">
        <v>2995</v>
      </c>
      <c r="C2250" s="337" t="s">
        <v>222</v>
      </c>
      <c r="D2250" s="326">
        <v>80280</v>
      </c>
      <c r="E2250" s="223"/>
      <c r="F2250" s="315" t="s">
        <v>3081</v>
      </c>
    </row>
    <row r="2251" spans="1:6" ht="15" thickBot="1">
      <c r="A2251" s="321"/>
      <c r="B2251" s="253" t="s">
        <v>2996</v>
      </c>
      <c r="C2251" s="338"/>
      <c r="D2251" s="321"/>
      <c r="E2251" s="223"/>
      <c r="F2251" s="316"/>
    </row>
    <row r="2252" spans="1:6" ht="14.25">
      <c r="A2252" s="326" t="s">
        <v>2997</v>
      </c>
      <c r="B2252" s="255" t="s">
        <v>2998</v>
      </c>
      <c r="C2252" s="337" t="s">
        <v>222</v>
      </c>
      <c r="D2252" s="326">
        <v>80280</v>
      </c>
      <c r="E2252" s="223"/>
      <c r="F2252" s="315" t="s">
        <v>3081</v>
      </c>
    </row>
    <row r="2253" spans="1:6" ht="15" thickBot="1">
      <c r="A2253" s="321"/>
      <c r="B2253" s="253" t="s">
        <v>2999</v>
      </c>
      <c r="C2253" s="338"/>
      <c r="D2253" s="321"/>
      <c r="E2253" s="223"/>
      <c r="F2253" s="316"/>
    </row>
    <row r="2254" spans="1:6" ht="14.25">
      <c r="A2254" s="326" t="s">
        <v>3000</v>
      </c>
      <c r="B2254" s="255" t="s">
        <v>3001</v>
      </c>
      <c r="C2254" s="337" t="s">
        <v>222</v>
      </c>
      <c r="D2254" s="326">
        <v>80280</v>
      </c>
      <c r="E2254" s="223"/>
      <c r="F2254" s="315" t="s">
        <v>3081</v>
      </c>
    </row>
    <row r="2255" spans="1:6" ht="15" thickBot="1">
      <c r="A2255" s="321"/>
      <c r="B2255" s="253" t="s">
        <v>3002</v>
      </c>
      <c r="C2255" s="338"/>
      <c r="D2255" s="321"/>
      <c r="E2255" s="223"/>
      <c r="F2255" s="316"/>
    </row>
    <row r="2256" spans="1:6" ht="14.25">
      <c r="A2256" s="326" t="s">
        <v>3003</v>
      </c>
      <c r="B2256" s="255" t="s">
        <v>3004</v>
      </c>
      <c r="C2256" s="337" t="s">
        <v>222</v>
      </c>
      <c r="D2256" s="326">
        <v>80280</v>
      </c>
      <c r="E2256" s="223"/>
      <c r="F2256" s="315" t="s">
        <v>3081</v>
      </c>
    </row>
    <row r="2257" spans="1:6" ht="15" thickBot="1">
      <c r="A2257" s="321"/>
      <c r="B2257" s="253" t="s">
        <v>3005</v>
      </c>
      <c r="C2257" s="338"/>
      <c r="D2257" s="321"/>
      <c r="E2257" s="223"/>
      <c r="F2257" s="316"/>
    </row>
    <row r="2258" spans="1:6" ht="14.25">
      <c r="A2258" s="326" t="s">
        <v>3006</v>
      </c>
      <c r="B2258" s="255" t="s">
        <v>3007</v>
      </c>
      <c r="C2258" s="337" t="s">
        <v>222</v>
      </c>
      <c r="D2258" s="326">
        <v>80280</v>
      </c>
      <c r="E2258" s="223"/>
      <c r="F2258" s="315" t="s">
        <v>3081</v>
      </c>
    </row>
    <row r="2259" spans="1:6" ht="15" thickBot="1">
      <c r="A2259" s="321"/>
      <c r="B2259" s="253" t="s">
        <v>3008</v>
      </c>
      <c r="C2259" s="338"/>
      <c r="D2259" s="321"/>
      <c r="E2259" s="223"/>
      <c r="F2259" s="316"/>
    </row>
    <row r="2260" spans="1:6" ht="14.25">
      <c r="A2260" s="326" t="s">
        <v>3009</v>
      </c>
      <c r="B2260" s="255" t="s">
        <v>3010</v>
      </c>
      <c r="C2260" s="337" t="s">
        <v>222</v>
      </c>
      <c r="D2260" s="326">
        <v>80280</v>
      </c>
      <c r="E2260" s="223"/>
      <c r="F2260" s="315" t="s">
        <v>3081</v>
      </c>
    </row>
    <row r="2261" spans="1:6" ht="15" thickBot="1">
      <c r="A2261" s="321"/>
      <c r="B2261" s="253" t="s">
        <v>3011</v>
      </c>
      <c r="C2261" s="338"/>
      <c r="D2261" s="321"/>
      <c r="E2261" s="223"/>
      <c r="F2261" s="316"/>
    </row>
    <row r="2262" spans="1:6" ht="14.25">
      <c r="A2262" s="326" t="s">
        <v>3012</v>
      </c>
      <c r="B2262" s="255" t="s">
        <v>3013</v>
      </c>
      <c r="C2262" s="337" t="s">
        <v>222</v>
      </c>
      <c r="D2262" s="326">
        <v>14220</v>
      </c>
      <c r="E2262" s="223"/>
      <c r="F2262" s="315" t="s">
        <v>2872</v>
      </c>
    </row>
    <row r="2263" spans="1:6" ht="15" thickBot="1">
      <c r="A2263" s="321"/>
      <c r="B2263" s="253" t="s">
        <v>3014</v>
      </c>
      <c r="C2263" s="338"/>
      <c r="D2263" s="321"/>
      <c r="E2263" s="223"/>
      <c r="F2263" s="316"/>
    </row>
    <row r="2264" spans="1:6" ht="14.25">
      <c r="A2264" s="326" t="s">
        <v>3015</v>
      </c>
      <c r="B2264" s="255" t="s">
        <v>3016</v>
      </c>
      <c r="C2264" s="337" t="s">
        <v>222</v>
      </c>
      <c r="D2264" s="326">
        <v>24660</v>
      </c>
      <c r="E2264" s="223"/>
      <c r="F2264" s="315" t="s">
        <v>2872</v>
      </c>
    </row>
    <row r="2265" spans="1:6" ht="15" thickBot="1">
      <c r="A2265" s="321"/>
      <c r="B2265" s="253" t="s">
        <v>3017</v>
      </c>
      <c r="C2265" s="338"/>
      <c r="D2265" s="321"/>
      <c r="E2265" s="223"/>
      <c r="F2265" s="316"/>
    </row>
    <row r="2266" spans="1:6" ht="14.25">
      <c r="A2266" s="326" t="s">
        <v>3018</v>
      </c>
      <c r="B2266" s="255" t="s">
        <v>3019</v>
      </c>
      <c r="C2266" s="337" t="s">
        <v>222</v>
      </c>
      <c r="D2266" s="326">
        <v>24660</v>
      </c>
      <c r="E2266" s="223"/>
      <c r="F2266" s="315" t="s">
        <v>2872</v>
      </c>
    </row>
    <row r="2267" spans="1:6" ht="15" thickBot="1">
      <c r="A2267" s="321"/>
      <c r="B2267" s="253" t="s">
        <v>3020</v>
      </c>
      <c r="C2267" s="338"/>
      <c r="D2267" s="321"/>
      <c r="E2267" s="223"/>
      <c r="F2267" s="316"/>
    </row>
    <row r="2268" spans="1:6" ht="14.25">
      <c r="A2268" s="326" t="s">
        <v>3021</v>
      </c>
      <c r="B2268" s="255" t="s">
        <v>3022</v>
      </c>
      <c r="C2268" s="337" t="s">
        <v>222</v>
      </c>
      <c r="D2268" s="326">
        <v>24660</v>
      </c>
      <c r="E2268" s="223"/>
      <c r="F2268" s="315" t="s">
        <v>2872</v>
      </c>
    </row>
    <row r="2269" spans="1:6" ht="15" thickBot="1">
      <c r="A2269" s="321"/>
      <c r="B2269" s="253" t="s">
        <v>3023</v>
      </c>
      <c r="C2269" s="338"/>
      <c r="D2269" s="321"/>
      <c r="E2269" s="223"/>
      <c r="F2269" s="316"/>
    </row>
    <row r="2270" spans="1:6" ht="14.25">
      <c r="A2270" s="326" t="s">
        <v>3024</v>
      </c>
      <c r="B2270" s="255" t="s">
        <v>3025</v>
      </c>
      <c r="C2270" s="337" t="s">
        <v>222</v>
      </c>
      <c r="D2270" s="326">
        <v>14220</v>
      </c>
      <c r="E2270" s="223"/>
      <c r="F2270" s="315" t="s">
        <v>2872</v>
      </c>
    </row>
    <row r="2271" spans="1:6" ht="15" thickBot="1">
      <c r="A2271" s="321"/>
      <c r="B2271" s="253" t="s">
        <v>3026</v>
      </c>
      <c r="C2271" s="338"/>
      <c r="D2271" s="321"/>
      <c r="E2271" s="223"/>
      <c r="F2271" s="316"/>
    </row>
    <row r="2272" spans="1:6" ht="14.25">
      <c r="A2272" s="326" t="s">
        <v>3027</v>
      </c>
      <c r="B2272" s="255" t="s">
        <v>3028</v>
      </c>
      <c r="C2272" s="337" t="s">
        <v>222</v>
      </c>
      <c r="D2272" s="326">
        <v>24660</v>
      </c>
      <c r="E2272" s="223"/>
      <c r="F2272" s="315" t="s">
        <v>2872</v>
      </c>
    </row>
    <row r="2273" spans="1:6" ht="15" thickBot="1">
      <c r="A2273" s="321"/>
      <c r="B2273" s="253" t="s">
        <v>3029</v>
      </c>
      <c r="C2273" s="338"/>
      <c r="D2273" s="321"/>
      <c r="E2273" s="223"/>
      <c r="F2273" s="316"/>
    </row>
    <row r="2274" spans="1:6" ht="14.25">
      <c r="A2274" s="326" t="s">
        <v>3030</v>
      </c>
      <c r="B2274" s="255" t="s">
        <v>3031</v>
      </c>
      <c r="C2274" s="337" t="s">
        <v>222</v>
      </c>
      <c r="D2274" s="326">
        <v>43560</v>
      </c>
      <c r="E2274" s="223"/>
      <c r="F2274" s="315" t="s">
        <v>2872</v>
      </c>
    </row>
    <row r="2275" spans="1:6" ht="15" thickBot="1">
      <c r="A2275" s="321"/>
      <c r="B2275" s="253" t="s">
        <v>3032</v>
      </c>
      <c r="C2275" s="338"/>
      <c r="D2275" s="321"/>
      <c r="E2275" s="223"/>
      <c r="F2275" s="316"/>
    </row>
    <row r="2276" spans="1:6" ht="14.25">
      <c r="A2276" s="326" t="s">
        <v>3033</v>
      </c>
      <c r="B2276" s="255" t="s">
        <v>3034</v>
      </c>
      <c r="C2276" s="337" t="s">
        <v>222</v>
      </c>
      <c r="D2276" s="326">
        <v>43560</v>
      </c>
      <c r="E2276" s="223"/>
      <c r="F2276" s="315" t="s">
        <v>2872</v>
      </c>
    </row>
    <row r="2277" spans="1:6" ht="15" thickBot="1">
      <c r="A2277" s="321"/>
      <c r="B2277" s="253" t="s">
        <v>3035</v>
      </c>
      <c r="C2277" s="338"/>
      <c r="D2277" s="321"/>
      <c r="E2277" s="223"/>
      <c r="F2277" s="316"/>
    </row>
    <row r="2278" spans="1:6" ht="14.25">
      <c r="A2278" s="326" t="s">
        <v>3036</v>
      </c>
      <c r="B2278" s="252" t="s">
        <v>3037</v>
      </c>
      <c r="C2278" s="337" t="s">
        <v>222</v>
      </c>
      <c r="D2278" s="326">
        <v>43560</v>
      </c>
      <c r="E2278" s="223"/>
      <c r="F2278" s="315" t="s">
        <v>2872</v>
      </c>
    </row>
    <row r="2279" spans="1:6" ht="15" thickBot="1">
      <c r="A2279" s="321"/>
      <c r="B2279" s="253" t="s">
        <v>3038</v>
      </c>
      <c r="C2279" s="338"/>
      <c r="D2279" s="321"/>
      <c r="E2279" s="223"/>
      <c r="F2279" s="316"/>
    </row>
    <row r="2280" spans="1:6" ht="14.25">
      <c r="A2280" s="326" t="s">
        <v>3039</v>
      </c>
      <c r="B2280" s="255" t="s">
        <v>3040</v>
      </c>
      <c r="C2280" s="337" t="s">
        <v>222</v>
      </c>
      <c r="D2280" s="326">
        <v>24660</v>
      </c>
      <c r="E2280" s="223"/>
      <c r="F2280" s="315" t="s">
        <v>2872</v>
      </c>
    </row>
    <row r="2281" spans="1:6" ht="15" thickBot="1">
      <c r="A2281" s="321"/>
      <c r="B2281" s="253" t="s">
        <v>3041</v>
      </c>
      <c r="C2281" s="338"/>
      <c r="D2281" s="321"/>
      <c r="E2281" s="223"/>
      <c r="F2281" s="316"/>
    </row>
    <row r="2282" spans="1:6" ht="14.25">
      <c r="A2282" s="326" t="s">
        <v>3042</v>
      </c>
      <c r="B2282" s="255" t="s">
        <v>3043</v>
      </c>
      <c r="C2282" s="337" t="s">
        <v>222</v>
      </c>
      <c r="D2282" s="326">
        <v>24660</v>
      </c>
      <c r="E2282" s="223"/>
      <c r="F2282" s="315" t="s">
        <v>2872</v>
      </c>
    </row>
    <row r="2283" spans="1:6" ht="15" thickBot="1">
      <c r="A2283" s="321"/>
      <c r="B2283" s="253" t="s">
        <v>3044</v>
      </c>
      <c r="C2283" s="338"/>
      <c r="D2283" s="321"/>
      <c r="E2283" s="223"/>
      <c r="F2283" s="316"/>
    </row>
    <row r="2284" spans="1:6" ht="14.25">
      <c r="A2284" s="326" t="s">
        <v>3045</v>
      </c>
      <c r="B2284" s="255" t="s">
        <v>3046</v>
      </c>
      <c r="C2284" s="337" t="s">
        <v>222</v>
      </c>
      <c r="D2284" s="326">
        <v>24660</v>
      </c>
      <c r="E2284" s="223"/>
      <c r="F2284" s="315" t="s">
        <v>2872</v>
      </c>
    </row>
    <row r="2285" spans="1:6" ht="15" thickBot="1">
      <c r="A2285" s="321"/>
      <c r="B2285" s="253" t="s">
        <v>3047</v>
      </c>
      <c r="C2285" s="338"/>
      <c r="D2285" s="321"/>
      <c r="E2285" s="223"/>
      <c r="F2285" s="316"/>
    </row>
    <row r="2286" spans="1:6" ht="14.25">
      <c r="A2286" s="326" t="s">
        <v>3048</v>
      </c>
      <c r="B2286" s="255" t="s">
        <v>3049</v>
      </c>
      <c r="C2286" s="337" t="s">
        <v>222</v>
      </c>
      <c r="D2286" s="326">
        <v>24660</v>
      </c>
      <c r="E2286" s="223"/>
      <c r="F2286" s="315" t="s">
        <v>2872</v>
      </c>
    </row>
    <row r="2287" spans="1:6" ht="15" thickBot="1">
      <c r="A2287" s="321"/>
      <c r="B2287" s="253" t="s">
        <v>3050</v>
      </c>
      <c r="C2287" s="338"/>
      <c r="D2287" s="321"/>
      <c r="E2287" s="223"/>
      <c r="F2287" s="316"/>
    </row>
    <row r="2288" spans="1:6" ht="14.25">
      <c r="A2288" s="326" t="s">
        <v>3051</v>
      </c>
      <c r="B2288" s="255" t="s">
        <v>3052</v>
      </c>
      <c r="C2288" s="337" t="s">
        <v>222</v>
      </c>
      <c r="D2288" s="326">
        <v>16740</v>
      </c>
      <c r="E2288" s="223"/>
      <c r="F2288" s="315" t="s">
        <v>2872</v>
      </c>
    </row>
    <row r="2289" spans="1:6" ht="15" thickBot="1">
      <c r="A2289" s="321"/>
      <c r="B2289" s="253" t="s">
        <v>3053</v>
      </c>
      <c r="C2289" s="338"/>
      <c r="D2289" s="321"/>
      <c r="E2289" s="223"/>
      <c r="F2289" s="316"/>
    </row>
    <row r="2290" spans="1:6" ht="14.25">
      <c r="A2290" s="326" t="s">
        <v>3054</v>
      </c>
      <c r="B2290" s="255" t="s">
        <v>3055</v>
      </c>
      <c r="C2290" s="337" t="s">
        <v>222</v>
      </c>
      <c r="D2290" s="326">
        <v>16740</v>
      </c>
      <c r="E2290" s="223"/>
      <c r="F2290" s="315" t="s">
        <v>2872</v>
      </c>
    </row>
    <row r="2291" spans="1:6" ht="15" thickBot="1">
      <c r="A2291" s="321"/>
      <c r="B2291" s="253" t="s">
        <v>3056</v>
      </c>
      <c r="C2291" s="338"/>
      <c r="D2291" s="321"/>
      <c r="E2291" s="223"/>
      <c r="F2291" s="316"/>
    </row>
    <row r="2292" spans="1:6" ht="14.25">
      <c r="A2292" s="326" t="s">
        <v>3057</v>
      </c>
      <c r="B2292" s="255" t="s">
        <v>3058</v>
      </c>
      <c r="C2292" s="337" t="s">
        <v>222</v>
      </c>
      <c r="D2292" s="326">
        <v>24660</v>
      </c>
      <c r="E2292" s="223"/>
      <c r="F2292" s="315" t="s">
        <v>2872</v>
      </c>
    </row>
    <row r="2293" spans="1:6" ht="15" thickBot="1">
      <c r="A2293" s="321"/>
      <c r="B2293" s="253" t="s">
        <v>3059</v>
      </c>
      <c r="C2293" s="338"/>
      <c r="D2293" s="321"/>
      <c r="E2293" s="223"/>
      <c r="F2293" s="316"/>
    </row>
    <row r="2294" spans="1:6" ht="14.25">
      <c r="A2294" s="326" t="s">
        <v>3060</v>
      </c>
      <c r="B2294" s="255" t="s">
        <v>3061</v>
      </c>
      <c r="C2294" s="337" t="s">
        <v>222</v>
      </c>
      <c r="D2294" s="326">
        <v>24660</v>
      </c>
      <c r="E2294" s="223"/>
      <c r="F2294" s="315" t="s">
        <v>2872</v>
      </c>
    </row>
    <row r="2295" spans="1:6" ht="15" thickBot="1">
      <c r="A2295" s="321"/>
      <c r="B2295" s="253" t="s">
        <v>3062</v>
      </c>
      <c r="C2295" s="338"/>
      <c r="D2295" s="321"/>
      <c r="E2295" s="223"/>
      <c r="F2295" s="316"/>
    </row>
    <row r="2296" spans="1:6" ht="28.5">
      <c r="A2296" s="326" t="s">
        <v>3063</v>
      </c>
      <c r="B2296" s="255" t="s">
        <v>3064</v>
      </c>
      <c r="C2296" s="337" t="s">
        <v>222</v>
      </c>
      <c r="D2296" s="326">
        <v>24660</v>
      </c>
      <c r="E2296" s="223"/>
      <c r="F2296" s="315" t="s">
        <v>2872</v>
      </c>
    </row>
    <row r="2297" spans="1:6" ht="15" thickBot="1">
      <c r="A2297" s="321"/>
      <c r="B2297" s="253" t="s">
        <v>3065</v>
      </c>
      <c r="C2297" s="338"/>
      <c r="D2297" s="321"/>
      <c r="E2297" s="223"/>
      <c r="F2297" s="316"/>
    </row>
    <row r="2298" spans="1:6" ht="14.25">
      <c r="A2298" s="326" t="s">
        <v>3066</v>
      </c>
      <c r="B2298" s="255" t="s">
        <v>3067</v>
      </c>
      <c r="C2298" s="337" t="s">
        <v>222</v>
      </c>
      <c r="D2298" s="326">
        <v>24660</v>
      </c>
      <c r="E2298" s="223"/>
      <c r="F2298" s="315" t="s">
        <v>2872</v>
      </c>
    </row>
    <row r="2299" spans="1:6" ht="15" thickBot="1">
      <c r="A2299" s="321"/>
      <c r="B2299" s="253" t="s">
        <v>3068</v>
      </c>
      <c r="C2299" s="338"/>
      <c r="D2299" s="321"/>
      <c r="E2299" s="223"/>
      <c r="F2299" s="316"/>
    </row>
    <row r="2300" spans="1:6" ht="14.25">
      <c r="A2300" s="326" t="s">
        <v>3069</v>
      </c>
      <c r="B2300" s="255" t="s">
        <v>3070</v>
      </c>
      <c r="C2300" s="337" t="s">
        <v>222</v>
      </c>
      <c r="D2300" s="326">
        <v>16740</v>
      </c>
      <c r="E2300" s="223"/>
      <c r="F2300" s="315" t="s">
        <v>2872</v>
      </c>
    </row>
    <row r="2301" spans="1:6" ht="15" thickBot="1">
      <c r="A2301" s="321"/>
      <c r="B2301" s="253" t="s">
        <v>3071</v>
      </c>
      <c r="C2301" s="338"/>
      <c r="D2301" s="321"/>
      <c r="E2301" s="5"/>
      <c r="F2301" s="316"/>
    </row>
    <row r="2302" spans="1:6" ht="14.25">
      <c r="A2302" s="326" t="s">
        <v>3072</v>
      </c>
      <c r="B2302" s="255" t="s">
        <v>3073</v>
      </c>
      <c r="C2302" s="337" t="s">
        <v>222</v>
      </c>
      <c r="D2302" s="326">
        <v>16740</v>
      </c>
      <c r="E2302" s="5"/>
      <c r="F2302" s="315" t="s">
        <v>2872</v>
      </c>
    </row>
    <row r="2303" spans="1:6" ht="15" thickBot="1">
      <c r="A2303" s="321"/>
      <c r="B2303" s="253" t="s">
        <v>3074</v>
      </c>
      <c r="C2303" s="338"/>
      <c r="D2303" s="321"/>
      <c r="E2303" s="5"/>
      <c r="F2303" s="316"/>
    </row>
    <row r="2304" spans="1:6" ht="14.25">
      <c r="A2304" s="326" t="s">
        <v>3075</v>
      </c>
      <c r="B2304" s="255" t="s">
        <v>3076</v>
      </c>
      <c r="C2304" s="337" t="s">
        <v>222</v>
      </c>
      <c r="D2304" s="326">
        <v>24660</v>
      </c>
      <c r="E2304" s="5"/>
      <c r="F2304" s="315" t="s">
        <v>2872</v>
      </c>
    </row>
    <row r="2305" spans="1:6" ht="15" thickBot="1">
      <c r="A2305" s="321"/>
      <c r="B2305" s="253" t="s">
        <v>3077</v>
      </c>
      <c r="C2305" s="338"/>
      <c r="D2305" s="321"/>
      <c r="E2305" s="5"/>
      <c r="F2305" s="316"/>
    </row>
    <row r="2306" spans="1:6" ht="28.5">
      <c r="A2306" s="326" t="s">
        <v>3078</v>
      </c>
      <c r="B2306" s="255" t="s">
        <v>3079</v>
      </c>
      <c r="C2306" s="337" t="s">
        <v>222</v>
      </c>
      <c r="D2306" s="326">
        <v>56700</v>
      </c>
      <c r="E2306" s="5"/>
      <c r="F2306" s="315" t="s">
        <v>2872</v>
      </c>
    </row>
    <row r="2307" spans="1:6" ht="15" thickBot="1">
      <c r="A2307" s="321"/>
      <c r="B2307" s="253" t="s">
        <v>3080</v>
      </c>
      <c r="C2307" s="338"/>
      <c r="D2307" s="321"/>
      <c r="E2307" s="5"/>
      <c r="F2307" s="316"/>
    </row>
    <row r="2308" spans="1:7" ht="14.25">
      <c r="A2308" s="27"/>
      <c r="B2308" s="4"/>
      <c r="C2308" s="2"/>
      <c r="D2308" s="3"/>
      <c r="E2308" s="5"/>
      <c r="F2308" s="29"/>
      <c r="G2308" s="7" t="s">
        <v>1429</v>
      </c>
    </row>
    <row r="2309" spans="1:7" ht="27" customHeight="1">
      <c r="A2309" s="27"/>
      <c r="B2309" s="94" t="s">
        <v>2332</v>
      </c>
      <c r="C2309" s="2"/>
      <c r="D2309" s="3"/>
      <c r="E2309" s="5" t="e">
        <f>IF(AND(D2309&gt;1,#REF!&gt;1,#REF!&lt;&gt;D2309),D2309/#REF!-1," ")</f>
        <v>#REF!</v>
      </c>
      <c r="F2309" s="29"/>
      <c r="G2309" s="7" t="s">
        <v>1429</v>
      </c>
    </row>
    <row r="2310" spans="1:7" ht="27.75" customHeight="1">
      <c r="A2310" s="27" t="s">
        <v>3082</v>
      </c>
      <c r="B2310" s="37" t="s">
        <v>1268</v>
      </c>
      <c r="C2310" s="2" t="s">
        <v>222</v>
      </c>
      <c r="D2310" s="3">
        <v>12300</v>
      </c>
      <c r="E2310" s="5" t="e">
        <f>IF(AND(D2310&gt;1,#REF!&gt;1,#REF!&lt;&gt;D2310),D2310/#REF!-1," ")</f>
        <v>#REF!</v>
      </c>
      <c r="F2310" s="29" t="s">
        <v>852</v>
      </c>
      <c r="G2310" s="7" t="s">
        <v>1429</v>
      </c>
    </row>
    <row r="2311" spans="1:6" ht="25.5" customHeight="1">
      <c r="A2311" s="27">
        <f aca="true" t="shared" si="34" ref="A2311:A2332">1+A2310</f>
        <v>995</v>
      </c>
      <c r="B2311" s="37" t="s">
        <v>1269</v>
      </c>
      <c r="C2311" s="2" t="s">
        <v>222</v>
      </c>
      <c r="D2311" s="3">
        <v>8700</v>
      </c>
      <c r="E2311" s="5" t="e">
        <f>IF(AND(D2311&gt;1,#REF!&gt;1,#REF!&lt;&gt;D2311),D2311/#REF!-1," ")</f>
        <v>#REF!</v>
      </c>
      <c r="F2311" s="29" t="s">
        <v>852</v>
      </c>
    </row>
    <row r="2312" spans="1:7" ht="36" customHeight="1">
      <c r="A2312" s="27">
        <f t="shared" si="34"/>
        <v>996</v>
      </c>
      <c r="B2312" s="37" t="s">
        <v>1430</v>
      </c>
      <c r="C2312" s="2" t="s">
        <v>222</v>
      </c>
      <c r="D2312" s="3">
        <v>5000</v>
      </c>
      <c r="E2312" s="5" t="e">
        <f>IF(AND(D2312&gt;1,#REF!&gt;1,#REF!&lt;&gt;D2312),D2312/#REF!-1," ")</f>
        <v>#REF!</v>
      </c>
      <c r="F2312" s="29" t="s">
        <v>852</v>
      </c>
      <c r="G2312" s="7" t="s">
        <v>1426</v>
      </c>
    </row>
    <row r="2313" spans="1:7" ht="22.5" customHeight="1">
      <c r="A2313" s="27">
        <f t="shared" si="34"/>
        <v>997</v>
      </c>
      <c r="B2313" s="37" t="s">
        <v>1431</v>
      </c>
      <c r="C2313" s="2" t="s">
        <v>222</v>
      </c>
      <c r="D2313" s="3">
        <v>20000</v>
      </c>
      <c r="E2313" s="5" t="e">
        <f>IF(AND(D2313&gt;1,#REF!&gt;1,#REF!&lt;&gt;D2313),D2313/#REF!-1," ")</f>
        <v>#REF!</v>
      </c>
      <c r="F2313" s="29" t="s">
        <v>852</v>
      </c>
      <c r="G2313" s="7" t="s">
        <v>1426</v>
      </c>
    </row>
    <row r="2314" spans="1:7" ht="29.25" customHeight="1">
      <c r="A2314" s="27">
        <f t="shared" si="34"/>
        <v>998</v>
      </c>
      <c r="B2314" s="37" t="s">
        <v>1432</v>
      </c>
      <c r="C2314" s="2" t="s">
        <v>222</v>
      </c>
      <c r="D2314" s="3">
        <v>20000</v>
      </c>
      <c r="E2314" s="5" t="e">
        <f>IF(AND(D2314&gt;1,#REF!&gt;1,#REF!&lt;&gt;D2314),D2314/#REF!-1," ")</f>
        <v>#REF!</v>
      </c>
      <c r="F2314" s="29" t="s">
        <v>852</v>
      </c>
      <c r="G2314" s="7" t="s">
        <v>1426</v>
      </c>
    </row>
    <row r="2315" spans="1:7" ht="36" customHeight="1">
      <c r="A2315" s="27">
        <f t="shared" si="34"/>
        <v>999</v>
      </c>
      <c r="B2315" s="37" t="s">
        <v>1433</v>
      </c>
      <c r="C2315" s="2" t="s">
        <v>222</v>
      </c>
      <c r="D2315" s="3">
        <v>15000</v>
      </c>
      <c r="E2315" s="5" t="e">
        <f>IF(AND(D2315&gt;1,#REF!&gt;1,#REF!&lt;&gt;D2315),D2315/#REF!-1," ")</f>
        <v>#REF!</v>
      </c>
      <c r="F2315" s="29" t="s">
        <v>852</v>
      </c>
      <c r="G2315" s="7" t="s">
        <v>1426</v>
      </c>
    </row>
    <row r="2316" spans="1:7" ht="20.25" customHeight="1">
      <c r="A2316" s="27">
        <f t="shared" si="34"/>
        <v>1000</v>
      </c>
      <c r="B2316" s="37" t="s">
        <v>1434</v>
      </c>
      <c r="C2316" s="2" t="s">
        <v>222</v>
      </c>
      <c r="D2316" s="3">
        <v>7500</v>
      </c>
      <c r="E2316" s="5" t="e">
        <f>IF(AND(D2316&gt;1,#REF!&gt;1,#REF!&lt;&gt;D2316),D2316/#REF!-1," ")</f>
        <v>#REF!</v>
      </c>
      <c r="F2316" s="29" t="s">
        <v>852</v>
      </c>
      <c r="G2316" s="7" t="s">
        <v>1426</v>
      </c>
    </row>
    <row r="2317" spans="1:7" ht="29.25" customHeight="1">
      <c r="A2317" s="27">
        <f t="shared" si="34"/>
        <v>1001</v>
      </c>
      <c r="B2317" s="37" t="s">
        <v>1435</v>
      </c>
      <c r="C2317" s="2" t="s">
        <v>222</v>
      </c>
      <c r="D2317" s="3">
        <v>20000</v>
      </c>
      <c r="E2317" s="5" t="e">
        <f>IF(AND(D2317&gt;1,#REF!&gt;1,#REF!&lt;&gt;D2317),D2317/#REF!-1," ")</f>
        <v>#REF!</v>
      </c>
      <c r="F2317" s="29" t="s">
        <v>852</v>
      </c>
      <c r="G2317" s="7" t="s">
        <v>1426</v>
      </c>
    </row>
    <row r="2318" spans="1:7" ht="20.25" customHeight="1">
      <c r="A2318" s="27">
        <f t="shared" si="34"/>
        <v>1002</v>
      </c>
      <c r="B2318" s="37" t="s">
        <v>821</v>
      </c>
      <c r="C2318" s="2" t="s">
        <v>222</v>
      </c>
      <c r="D2318" s="3">
        <v>23000</v>
      </c>
      <c r="E2318" s="5" t="e">
        <f>IF(AND(D2318&gt;1,#REF!&gt;1,#REF!&lt;&gt;D2318),D2318/#REF!-1," ")</f>
        <v>#REF!</v>
      </c>
      <c r="F2318" s="29" t="s">
        <v>852</v>
      </c>
      <c r="G2318" s="7" t="s">
        <v>1426</v>
      </c>
    </row>
    <row r="2319" spans="1:7" ht="20.25" customHeight="1">
      <c r="A2319" s="27">
        <f t="shared" si="34"/>
        <v>1003</v>
      </c>
      <c r="B2319" s="37" t="s">
        <v>822</v>
      </c>
      <c r="C2319" s="2" t="s">
        <v>222</v>
      </c>
      <c r="D2319" s="3">
        <v>23000</v>
      </c>
      <c r="E2319" s="5" t="e">
        <f>IF(AND(D2319&gt;1,#REF!&gt;1,#REF!&lt;&gt;D2319),D2319/#REF!-1," ")</f>
        <v>#REF!</v>
      </c>
      <c r="F2319" s="29" t="s">
        <v>852</v>
      </c>
      <c r="G2319" s="7" t="s">
        <v>1426</v>
      </c>
    </row>
    <row r="2320" spans="1:7" ht="20.25" customHeight="1">
      <c r="A2320" s="27">
        <f t="shared" si="34"/>
        <v>1004</v>
      </c>
      <c r="B2320" s="37" t="s">
        <v>195</v>
      </c>
      <c r="C2320" s="2" t="s">
        <v>222</v>
      </c>
      <c r="D2320" s="3">
        <v>4000</v>
      </c>
      <c r="E2320" s="5" t="e">
        <f>IF(AND(D2320&gt;1,#REF!&gt;1,#REF!&lt;&gt;D2320),D2320/#REF!-1," ")</f>
        <v>#REF!</v>
      </c>
      <c r="F2320" s="29" t="s">
        <v>852</v>
      </c>
      <c r="G2320" s="7" t="s">
        <v>1426</v>
      </c>
    </row>
    <row r="2321" spans="1:7" ht="20.25" customHeight="1">
      <c r="A2321" s="27">
        <f t="shared" si="34"/>
        <v>1005</v>
      </c>
      <c r="B2321" s="37" t="s">
        <v>196</v>
      </c>
      <c r="C2321" s="2" t="s">
        <v>222</v>
      </c>
      <c r="D2321" s="3">
        <v>15000</v>
      </c>
      <c r="E2321" s="5" t="e">
        <f>IF(AND(D2321&gt;1,#REF!&gt;1,#REF!&lt;&gt;D2321),D2321/#REF!-1," ")</f>
        <v>#REF!</v>
      </c>
      <c r="F2321" s="29" t="s">
        <v>852</v>
      </c>
      <c r="G2321" s="7" t="s">
        <v>1426</v>
      </c>
    </row>
    <row r="2322" spans="1:7" ht="20.25" customHeight="1">
      <c r="A2322" s="27">
        <f t="shared" si="34"/>
        <v>1006</v>
      </c>
      <c r="B2322" s="37" t="s">
        <v>197</v>
      </c>
      <c r="C2322" s="2" t="s">
        <v>222</v>
      </c>
      <c r="D2322" s="3">
        <v>12500</v>
      </c>
      <c r="E2322" s="5" t="e">
        <f>IF(AND(D2322&gt;1,#REF!&gt;1,#REF!&lt;&gt;D2322),D2322/#REF!-1," ")</f>
        <v>#REF!</v>
      </c>
      <c r="F2322" s="29" t="s">
        <v>852</v>
      </c>
      <c r="G2322" s="7" t="s">
        <v>1426</v>
      </c>
    </row>
    <row r="2323" spans="1:7" ht="30" customHeight="1">
      <c r="A2323" s="27">
        <f t="shared" si="34"/>
        <v>1007</v>
      </c>
      <c r="B2323" s="37" t="s">
        <v>198</v>
      </c>
      <c r="C2323" s="2" t="s">
        <v>222</v>
      </c>
      <c r="D2323" s="3">
        <v>8500</v>
      </c>
      <c r="E2323" s="5" t="e">
        <f>IF(AND(D2323&gt;1,#REF!&gt;1,#REF!&lt;&gt;D2323),D2323/#REF!-1," ")</f>
        <v>#REF!</v>
      </c>
      <c r="F2323" s="29" t="s">
        <v>852</v>
      </c>
      <c r="G2323" s="7" t="s">
        <v>1426</v>
      </c>
    </row>
    <row r="2324" spans="1:7" ht="20.25" customHeight="1">
      <c r="A2324" s="27">
        <f t="shared" si="34"/>
        <v>1008</v>
      </c>
      <c r="B2324" s="37" t="s">
        <v>199</v>
      </c>
      <c r="C2324" s="2" t="s">
        <v>211</v>
      </c>
      <c r="D2324" s="3">
        <v>2000</v>
      </c>
      <c r="E2324" s="5" t="e">
        <f>IF(AND(D2324&gt;1,#REF!&gt;1,#REF!&lt;&gt;D2324),D2324/#REF!-1," ")</f>
        <v>#REF!</v>
      </c>
      <c r="F2324" s="29" t="s">
        <v>852</v>
      </c>
      <c r="G2324" s="7" t="s">
        <v>1426</v>
      </c>
    </row>
    <row r="2325" spans="1:7" ht="20.25" customHeight="1">
      <c r="A2325" s="27">
        <f t="shared" si="34"/>
        <v>1009</v>
      </c>
      <c r="B2325" s="37" t="s">
        <v>200</v>
      </c>
      <c r="C2325" s="2" t="s">
        <v>222</v>
      </c>
      <c r="D2325" s="3">
        <v>5500</v>
      </c>
      <c r="E2325" s="5" t="e">
        <f>IF(AND(D2325&gt;1,#REF!&gt;1,#REF!&lt;&gt;D2325),D2325/#REF!-1," ")</f>
        <v>#REF!</v>
      </c>
      <c r="F2325" s="29" t="s">
        <v>852</v>
      </c>
      <c r="G2325" s="7" t="s">
        <v>1426</v>
      </c>
    </row>
    <row r="2326" spans="1:7" ht="20.25" customHeight="1">
      <c r="A2326" s="27">
        <f t="shared" si="34"/>
        <v>1010</v>
      </c>
      <c r="B2326" s="37" t="s">
        <v>823</v>
      </c>
      <c r="C2326" s="2" t="s">
        <v>222</v>
      </c>
      <c r="D2326" s="3">
        <v>6000</v>
      </c>
      <c r="E2326" s="5" t="e">
        <f>IF(AND(D2326&gt;1,#REF!&gt;1,#REF!&lt;&gt;D2326),D2326/#REF!-1," ")</f>
        <v>#REF!</v>
      </c>
      <c r="F2326" s="29" t="s">
        <v>852</v>
      </c>
      <c r="G2326" s="7" t="s">
        <v>1426</v>
      </c>
    </row>
    <row r="2327" spans="1:7" ht="20.25" customHeight="1">
      <c r="A2327" s="27">
        <f t="shared" si="34"/>
        <v>1011</v>
      </c>
      <c r="B2327" s="37" t="s">
        <v>640</v>
      </c>
      <c r="C2327" s="2"/>
      <c r="D2327" s="3">
        <v>19000</v>
      </c>
      <c r="E2327" s="5"/>
      <c r="F2327" s="29"/>
      <c r="G2327" s="7" t="s">
        <v>1426</v>
      </c>
    </row>
    <row r="2328" spans="1:7" ht="20.25" customHeight="1">
      <c r="A2328" s="27">
        <f t="shared" si="34"/>
        <v>1012</v>
      </c>
      <c r="B2328" s="37" t="s">
        <v>824</v>
      </c>
      <c r="C2328" s="2"/>
      <c r="D2328" s="3">
        <v>19800</v>
      </c>
      <c r="E2328" s="5"/>
      <c r="F2328" s="29"/>
      <c r="G2328" s="7" t="s">
        <v>1426</v>
      </c>
    </row>
    <row r="2329" spans="1:6" ht="20.25" customHeight="1">
      <c r="A2329" s="27">
        <f t="shared" si="34"/>
        <v>1013</v>
      </c>
      <c r="B2329" s="37" t="s">
        <v>641</v>
      </c>
      <c r="C2329" s="2"/>
      <c r="D2329" s="3">
        <v>19800</v>
      </c>
      <c r="E2329" s="5"/>
      <c r="F2329" s="29"/>
    </row>
    <row r="2330" spans="1:6" ht="20.25" customHeight="1">
      <c r="A2330" s="27">
        <f t="shared" si="34"/>
        <v>1014</v>
      </c>
      <c r="B2330" s="37" t="s">
        <v>642</v>
      </c>
      <c r="C2330" s="2"/>
      <c r="D2330" s="3">
        <v>19800</v>
      </c>
      <c r="E2330" s="5"/>
      <c r="F2330" s="29"/>
    </row>
    <row r="2331" spans="1:6" ht="20.25" customHeight="1">
      <c r="A2331" s="27">
        <f t="shared" si="34"/>
        <v>1015</v>
      </c>
      <c r="B2331" s="37" t="s">
        <v>825</v>
      </c>
      <c r="C2331" s="2"/>
      <c r="D2331" s="3">
        <v>17000</v>
      </c>
      <c r="E2331" s="5"/>
      <c r="F2331" s="29"/>
    </row>
    <row r="2332" spans="1:6" ht="20.25" customHeight="1">
      <c r="A2332" s="27">
        <f t="shared" si="34"/>
        <v>1016</v>
      </c>
      <c r="B2332" s="37" t="s">
        <v>826</v>
      </c>
      <c r="C2332" s="2"/>
      <c r="D2332" s="3">
        <v>14000</v>
      </c>
      <c r="E2332" s="5"/>
      <c r="F2332" s="29"/>
    </row>
    <row r="2333" spans="1:6" ht="20.25" customHeight="1">
      <c r="A2333" s="27"/>
      <c r="B2333" s="43" t="s">
        <v>797</v>
      </c>
      <c r="C2333" s="2"/>
      <c r="D2333" s="39"/>
      <c r="E2333" s="5" t="e">
        <f>IF(AND(D2333&gt;1,#REF!&gt;1,#REF!&lt;&gt;D2333),D2333/#REF!-1," ")</f>
        <v>#REF!</v>
      </c>
      <c r="F2333" s="29"/>
    </row>
    <row r="2334" spans="1:6" ht="30" customHeight="1">
      <c r="A2334" s="27">
        <f>1+A2332</f>
        <v>1017</v>
      </c>
      <c r="B2334" s="4" t="s">
        <v>2043</v>
      </c>
      <c r="C2334" s="2" t="s">
        <v>222</v>
      </c>
      <c r="D2334" s="3">
        <v>12500</v>
      </c>
      <c r="E2334" s="5" t="e">
        <f>IF(AND(D2334&gt;1,#REF!&gt;1,#REF!&lt;&gt;D2334),D2334/#REF!-1," ")</f>
        <v>#REF!</v>
      </c>
      <c r="F2334" s="29" t="s">
        <v>852</v>
      </c>
    </row>
    <row r="2335" spans="1:6" ht="33" customHeight="1">
      <c r="A2335" s="27">
        <f>1+A2334</f>
        <v>1018</v>
      </c>
      <c r="B2335" s="4" t="s">
        <v>2044</v>
      </c>
      <c r="C2335" s="2" t="s">
        <v>222</v>
      </c>
      <c r="D2335" s="3">
        <v>14000</v>
      </c>
      <c r="E2335" s="5" t="e">
        <f>IF(AND(D2335&gt;1,#REF!&gt;1,#REF!&lt;&gt;D2335),D2335/#REF!-1," ")</f>
        <v>#REF!</v>
      </c>
      <c r="F2335" s="29" t="s">
        <v>852</v>
      </c>
    </row>
    <row r="2336" spans="1:7" ht="34.5" customHeight="1">
      <c r="A2336" s="27">
        <f aca="true" t="shared" si="35" ref="A2336:A2346">1+A2335</f>
        <v>1019</v>
      </c>
      <c r="B2336" s="4" t="s">
        <v>2047</v>
      </c>
      <c r="C2336" s="2" t="s">
        <v>222</v>
      </c>
      <c r="D2336" s="3">
        <v>12500</v>
      </c>
      <c r="E2336" s="5" t="e">
        <f>IF(AND(D2336&gt;1,#REF!&gt;1,#REF!&lt;&gt;D2336),D2336/#REF!-1," ")</f>
        <v>#REF!</v>
      </c>
      <c r="F2336" s="29" t="s">
        <v>852</v>
      </c>
      <c r="G2336" s="7" t="s">
        <v>2281</v>
      </c>
    </row>
    <row r="2337" spans="1:7" ht="31.5" customHeight="1">
      <c r="A2337" s="27">
        <f t="shared" si="35"/>
        <v>1020</v>
      </c>
      <c r="B2337" s="4" t="s">
        <v>854</v>
      </c>
      <c r="C2337" s="2" t="s">
        <v>222</v>
      </c>
      <c r="D2337" s="3">
        <v>12600</v>
      </c>
      <c r="E2337" s="5" t="e">
        <f>IF(AND(D2337&gt;1,#REF!&gt;1,#REF!&lt;&gt;D2337),D2337/#REF!-1," ")</f>
        <v>#REF!</v>
      </c>
      <c r="F2337" s="29" t="s">
        <v>852</v>
      </c>
      <c r="G2337" s="7" t="s">
        <v>2281</v>
      </c>
    </row>
    <row r="2338" spans="1:7" ht="14.25">
      <c r="A2338" s="27">
        <f t="shared" si="35"/>
        <v>1021</v>
      </c>
      <c r="B2338" s="4" t="s">
        <v>2046</v>
      </c>
      <c r="C2338" s="2" t="s">
        <v>222</v>
      </c>
      <c r="D2338" s="3">
        <v>14000</v>
      </c>
      <c r="E2338" s="5" t="e">
        <f>IF(AND(D2338&gt;1,#REF!&gt;1,#REF!&lt;&gt;D2338),D2338/#REF!-1," ")</f>
        <v>#REF!</v>
      </c>
      <c r="F2338" s="29" t="s">
        <v>852</v>
      </c>
      <c r="G2338" s="7" t="s">
        <v>2281</v>
      </c>
    </row>
    <row r="2339" spans="1:7" ht="14.25">
      <c r="A2339" s="27">
        <f t="shared" si="35"/>
        <v>1022</v>
      </c>
      <c r="B2339" s="4" t="s">
        <v>2045</v>
      </c>
      <c r="C2339" s="2" t="s">
        <v>222</v>
      </c>
      <c r="D2339" s="3">
        <v>17200</v>
      </c>
      <c r="E2339" s="5" t="e">
        <f>IF(AND(D2339&gt;1,#REF!&gt;1,#REF!&lt;&gt;D2339),D2339/#REF!-1," ")</f>
        <v>#REF!</v>
      </c>
      <c r="F2339" s="29" t="s">
        <v>1081</v>
      </c>
      <c r="G2339" s="7" t="s">
        <v>2281</v>
      </c>
    </row>
    <row r="2340" spans="1:8" ht="14.25">
      <c r="A2340" s="27">
        <f t="shared" si="35"/>
        <v>1023</v>
      </c>
      <c r="B2340" s="4" t="s">
        <v>1975</v>
      </c>
      <c r="C2340" s="2" t="s">
        <v>222</v>
      </c>
      <c r="D2340" s="3">
        <v>4600</v>
      </c>
      <c r="E2340" s="5" t="e">
        <f>IF(AND(D2340&gt;1,#REF!&gt;1,#REF!&lt;&gt;D2340),D2340/#REF!-1," ")</f>
        <v>#REF!</v>
      </c>
      <c r="F2340" s="29"/>
      <c r="G2340" s="7" t="s">
        <v>2281</v>
      </c>
      <c r="H2340" s="26" t="s">
        <v>159</v>
      </c>
    </row>
    <row r="2341" spans="1:7" ht="14.25">
      <c r="A2341" s="27">
        <f t="shared" si="35"/>
        <v>1024</v>
      </c>
      <c r="B2341" s="4" t="s">
        <v>853</v>
      </c>
      <c r="C2341" s="2" t="s">
        <v>222</v>
      </c>
      <c r="D2341" s="3">
        <v>6200</v>
      </c>
      <c r="E2341" s="5" t="e">
        <f>IF(AND(D2341&gt;1,#REF!&gt;1,#REF!&lt;&gt;D2341),D2341/#REF!-1," ")</f>
        <v>#REF!</v>
      </c>
      <c r="F2341" s="29" t="s">
        <v>852</v>
      </c>
      <c r="G2341" s="7" t="s">
        <v>2281</v>
      </c>
    </row>
    <row r="2342" spans="1:7" ht="25.5" customHeight="1">
      <c r="A2342" s="27">
        <f t="shared" si="35"/>
        <v>1025</v>
      </c>
      <c r="B2342" s="4" t="s">
        <v>1976</v>
      </c>
      <c r="C2342" s="2" t="s">
        <v>222</v>
      </c>
      <c r="D2342" s="3">
        <v>2000</v>
      </c>
      <c r="E2342" s="5" t="e">
        <f>IF(AND(D2342&gt;1,#REF!&gt;1,#REF!&lt;&gt;D2342),D2342/#REF!-1," ")</f>
        <v>#REF!</v>
      </c>
      <c r="F2342" s="29" t="s">
        <v>852</v>
      </c>
      <c r="G2342" s="7" t="s">
        <v>2281</v>
      </c>
    </row>
    <row r="2343" spans="1:7" ht="14.25">
      <c r="A2343" s="27">
        <f t="shared" si="35"/>
        <v>1026</v>
      </c>
      <c r="B2343" s="4" t="s">
        <v>1977</v>
      </c>
      <c r="C2343" s="2" t="s">
        <v>222</v>
      </c>
      <c r="D2343" s="3">
        <v>500</v>
      </c>
      <c r="E2343" s="5" t="e">
        <f>IF(AND(D2343&gt;1,#REF!&gt;1,#REF!&lt;&gt;D2343),D2343/#REF!-1," ")</f>
        <v>#REF!</v>
      </c>
      <c r="F2343" s="29"/>
      <c r="G2343" s="7" t="s">
        <v>2281</v>
      </c>
    </row>
    <row r="2344" spans="1:7" ht="22.5" customHeight="1">
      <c r="A2344" s="27">
        <f t="shared" si="35"/>
        <v>1027</v>
      </c>
      <c r="B2344" s="4" t="s">
        <v>1978</v>
      </c>
      <c r="C2344" s="2" t="s">
        <v>222</v>
      </c>
      <c r="D2344" s="3">
        <v>400</v>
      </c>
      <c r="E2344" s="5" t="e">
        <f>IF(AND(D2344&gt;1,#REF!&gt;1,#REF!&lt;&gt;D2344),D2344/#REF!-1," ")</f>
        <v>#REF!</v>
      </c>
      <c r="F2344" s="29"/>
      <c r="G2344" s="7" t="s">
        <v>2281</v>
      </c>
    </row>
    <row r="2345" spans="1:7" ht="14.25">
      <c r="A2345" s="27">
        <f t="shared" si="35"/>
        <v>1028</v>
      </c>
      <c r="B2345" s="4" t="s">
        <v>1979</v>
      </c>
      <c r="C2345" s="2" t="s">
        <v>222</v>
      </c>
      <c r="D2345" s="3">
        <v>5000</v>
      </c>
      <c r="E2345" s="5" t="e">
        <f>IF(AND(D2345&gt;1,#REF!&gt;1,#REF!&lt;&gt;D2345),D2345/#REF!-1," ")</f>
        <v>#REF!</v>
      </c>
      <c r="F2345" s="29"/>
      <c r="G2345" s="7" t="s">
        <v>2281</v>
      </c>
    </row>
    <row r="2346" spans="1:7" ht="18" customHeight="1">
      <c r="A2346" s="27">
        <f t="shared" si="35"/>
        <v>1029</v>
      </c>
      <c r="B2346" s="4" t="s">
        <v>1980</v>
      </c>
      <c r="C2346" s="2" t="s">
        <v>222</v>
      </c>
      <c r="D2346" s="3">
        <v>2000</v>
      </c>
      <c r="E2346" s="5" t="e">
        <f>IF(AND(D2346&gt;1,#REF!&gt;1,#REF!&lt;&gt;D2346),D2346/#REF!-1," ")</f>
        <v>#REF!</v>
      </c>
      <c r="F2346" s="29"/>
      <c r="G2346" s="7" t="s">
        <v>2281</v>
      </c>
    </row>
    <row r="2347" spans="1:7" ht="17.25" customHeight="1">
      <c r="A2347" s="27"/>
      <c r="B2347" s="43" t="s">
        <v>2333</v>
      </c>
      <c r="C2347" s="2"/>
      <c r="D2347" s="3"/>
      <c r="E2347" s="5" t="e">
        <f>IF(AND(D2347&gt;1,#REF!&gt;1,#REF!&lt;&gt;D2347),D2347/#REF!-1," ")</f>
        <v>#REF!</v>
      </c>
      <c r="F2347" s="29"/>
      <c r="G2347" s="7" t="s">
        <v>2281</v>
      </c>
    </row>
    <row r="2348" spans="1:7" ht="17.25" customHeight="1">
      <c r="A2348" s="27">
        <f>1+A2346</f>
        <v>1030</v>
      </c>
      <c r="B2348" s="4" t="s">
        <v>840</v>
      </c>
      <c r="C2348" s="2" t="s">
        <v>224</v>
      </c>
      <c r="D2348" s="3">
        <v>900</v>
      </c>
      <c r="E2348" s="5"/>
      <c r="F2348" s="29"/>
      <c r="G2348" s="7" t="s">
        <v>2281</v>
      </c>
    </row>
    <row r="2349" spans="1:6" ht="27.75" customHeight="1">
      <c r="A2349" s="27">
        <f>1+A2348</f>
        <v>1031</v>
      </c>
      <c r="B2349" s="4" t="s">
        <v>57</v>
      </c>
      <c r="C2349" s="2" t="s">
        <v>222</v>
      </c>
      <c r="D2349" s="3">
        <v>19000</v>
      </c>
      <c r="E2349" s="5" t="e">
        <f>IF(AND(D2349&gt;1,#REF!&gt;1,#REF!&lt;&gt;D2349),D2349/#REF!-1," ")</f>
        <v>#REF!</v>
      </c>
      <c r="F2349" s="29" t="s">
        <v>852</v>
      </c>
    </row>
    <row r="2350" spans="1:6" ht="22.5" customHeight="1">
      <c r="A2350" s="27">
        <f aca="true" t="shared" si="36" ref="A2350:A2386">1+A2349</f>
        <v>1032</v>
      </c>
      <c r="B2350" s="64" t="s">
        <v>43</v>
      </c>
      <c r="C2350" s="2" t="s">
        <v>222</v>
      </c>
      <c r="D2350" s="3">
        <v>3200</v>
      </c>
      <c r="E2350" s="5" t="e">
        <f>IF(AND(D2350&gt;1,#REF!&gt;1,#REF!&lt;&gt;D2350),D2350/#REF!-1," ")</f>
        <v>#REF!</v>
      </c>
      <c r="F2350" s="29" t="s">
        <v>852</v>
      </c>
    </row>
    <row r="2351" spans="1:7" ht="31.5" customHeight="1">
      <c r="A2351" s="27">
        <f t="shared" si="36"/>
        <v>1033</v>
      </c>
      <c r="B2351" s="4" t="s">
        <v>3201</v>
      </c>
      <c r="C2351" s="2" t="s">
        <v>222</v>
      </c>
      <c r="D2351" s="3">
        <v>18000</v>
      </c>
      <c r="E2351" s="5" t="e">
        <f>IF(AND(D2351&gt;1,#REF!&gt;1,#REF!&lt;&gt;D2351),D2351/#REF!-1," ")</f>
        <v>#REF!</v>
      </c>
      <c r="F2351" s="29" t="s">
        <v>852</v>
      </c>
      <c r="G2351" s="7" t="s">
        <v>995</v>
      </c>
    </row>
    <row r="2352" spans="1:8" ht="27">
      <c r="A2352" s="27">
        <f t="shared" si="36"/>
        <v>1034</v>
      </c>
      <c r="B2352" s="4" t="s">
        <v>3202</v>
      </c>
      <c r="C2352" s="2" t="s">
        <v>222</v>
      </c>
      <c r="D2352" s="3">
        <v>9000</v>
      </c>
      <c r="E2352" s="5" t="e">
        <f>IF(AND(D2352&gt;1,#REF!&gt;1,#REF!&lt;&gt;D2352),D2352/#REF!-1," ")</f>
        <v>#REF!</v>
      </c>
      <c r="F2352" s="29" t="s">
        <v>852</v>
      </c>
      <c r="G2352" s="7" t="s">
        <v>995</v>
      </c>
      <c r="H2352" s="26">
        <v>23</v>
      </c>
    </row>
    <row r="2353" spans="1:7" ht="20.25" customHeight="1">
      <c r="A2353" s="27">
        <f t="shared" si="36"/>
        <v>1035</v>
      </c>
      <c r="B2353" s="4" t="s">
        <v>3203</v>
      </c>
      <c r="C2353" s="2" t="s">
        <v>222</v>
      </c>
      <c r="D2353" s="3">
        <v>13000</v>
      </c>
      <c r="E2353" s="5" t="e">
        <f>IF(AND(D2353&gt;1,#REF!&gt;1,#REF!&lt;&gt;D2353),D2353/#REF!-1," ")</f>
        <v>#REF!</v>
      </c>
      <c r="F2353" s="29" t="s">
        <v>852</v>
      </c>
      <c r="G2353" s="7" t="s">
        <v>995</v>
      </c>
    </row>
    <row r="2354" spans="1:8" ht="14.25">
      <c r="A2354" s="27">
        <f t="shared" si="36"/>
        <v>1036</v>
      </c>
      <c r="B2354" s="4" t="s">
        <v>3204</v>
      </c>
      <c r="C2354" s="2" t="s">
        <v>222</v>
      </c>
      <c r="D2354" s="3">
        <v>27000</v>
      </c>
      <c r="E2354" s="5" t="e">
        <f>IF(AND(D2354&gt;1,#REF!&gt;1,#REF!&lt;&gt;D2354),D2354/#REF!-1," ")</f>
        <v>#REF!</v>
      </c>
      <c r="F2354" s="29" t="s">
        <v>852</v>
      </c>
      <c r="G2354" s="7" t="s">
        <v>995</v>
      </c>
      <c r="H2354" s="26" t="s">
        <v>2318</v>
      </c>
    </row>
    <row r="2355" spans="1:8" ht="30.75" customHeight="1">
      <c r="A2355" s="27">
        <f t="shared" si="36"/>
        <v>1037</v>
      </c>
      <c r="B2355" s="4" t="s">
        <v>834</v>
      </c>
      <c r="C2355" s="2" t="s">
        <v>211</v>
      </c>
      <c r="D2355" s="3">
        <v>4500</v>
      </c>
      <c r="E2355" s="5" t="e">
        <f>IF(AND(D2355&gt;1,#REF!&gt;1,#REF!&lt;&gt;D2355),D2355/#REF!-1," ")</f>
        <v>#REF!</v>
      </c>
      <c r="F2355" s="29" t="s">
        <v>852</v>
      </c>
      <c r="G2355" s="7" t="s">
        <v>995</v>
      </c>
      <c r="H2355" s="26">
        <v>89</v>
      </c>
    </row>
    <row r="2356" spans="1:8" ht="14.25">
      <c r="A2356" s="27">
        <f t="shared" si="36"/>
        <v>1038</v>
      </c>
      <c r="B2356" s="37" t="s">
        <v>117</v>
      </c>
      <c r="C2356" s="2" t="s">
        <v>222</v>
      </c>
      <c r="D2356" s="3">
        <v>12800</v>
      </c>
      <c r="E2356" s="5" t="e">
        <f>IF(AND(D2356&gt;1,#REF!&gt;1,#REF!&lt;&gt;D2356),D2356/#REF!-1," ")</f>
        <v>#REF!</v>
      </c>
      <c r="F2356" s="29" t="s">
        <v>852</v>
      </c>
      <c r="G2356" s="7" t="s">
        <v>995</v>
      </c>
      <c r="H2356" s="26">
        <v>99</v>
      </c>
    </row>
    <row r="2357" spans="1:8" ht="14.25">
      <c r="A2357" s="27">
        <f t="shared" si="36"/>
        <v>1039</v>
      </c>
      <c r="B2357" s="37" t="s">
        <v>1922</v>
      </c>
      <c r="C2357" s="2" t="s">
        <v>222</v>
      </c>
      <c r="D2357" s="3">
        <v>12000</v>
      </c>
      <c r="E2357" s="5" t="e">
        <f>IF(AND(D2357&gt;1,#REF!&gt;1,#REF!&lt;&gt;D2357),D2357/#REF!-1," ")</f>
        <v>#REF!</v>
      </c>
      <c r="F2357" s="29" t="s">
        <v>852</v>
      </c>
      <c r="G2357" s="7" t="s">
        <v>995</v>
      </c>
      <c r="H2357" s="26">
        <v>18</v>
      </c>
    </row>
    <row r="2358" spans="1:8" ht="32.25" customHeight="1">
      <c r="A2358" s="27">
        <f t="shared" si="36"/>
        <v>1040</v>
      </c>
      <c r="B2358" s="37" t="s">
        <v>156</v>
      </c>
      <c r="C2358" s="2" t="s">
        <v>222</v>
      </c>
      <c r="D2358" s="3">
        <v>12000</v>
      </c>
      <c r="E2358" s="5" t="e">
        <f>IF(AND(D2358&gt;1,#REF!&gt;1,#REF!&lt;&gt;D2358),D2358/#REF!-1," ")</f>
        <v>#REF!</v>
      </c>
      <c r="F2358" s="29" t="s">
        <v>852</v>
      </c>
      <c r="G2358" s="32" t="s">
        <v>995</v>
      </c>
      <c r="H2358" s="26">
        <v>74</v>
      </c>
    </row>
    <row r="2359" spans="1:8" ht="14.25">
      <c r="A2359" s="27">
        <f t="shared" si="36"/>
        <v>1041</v>
      </c>
      <c r="B2359" s="4" t="s">
        <v>157</v>
      </c>
      <c r="C2359" s="2" t="s">
        <v>222</v>
      </c>
      <c r="D2359" s="3">
        <v>10000</v>
      </c>
      <c r="E2359" s="5" t="e">
        <f>IF(AND(D2359&gt;1,#REF!&gt;1,#REF!&lt;&gt;D2359),D2359/#REF!-1," ")</f>
        <v>#REF!</v>
      </c>
      <c r="F2359" s="29" t="s">
        <v>852</v>
      </c>
      <c r="G2359" s="32" t="s">
        <v>995</v>
      </c>
      <c r="H2359" s="26" t="s">
        <v>2317</v>
      </c>
    </row>
    <row r="2360" spans="1:8" ht="14.25">
      <c r="A2360" s="27">
        <f t="shared" si="36"/>
        <v>1042</v>
      </c>
      <c r="B2360" s="64" t="s">
        <v>2306</v>
      </c>
      <c r="C2360" s="2" t="s">
        <v>222</v>
      </c>
      <c r="D2360" s="3">
        <v>8000</v>
      </c>
      <c r="E2360" s="5" t="e">
        <f>IF(AND(D2360&gt;1,#REF!&gt;1,#REF!&lt;&gt;D2360),D2360/#REF!-1," ")</f>
        <v>#REF!</v>
      </c>
      <c r="F2360" s="29" t="s">
        <v>852</v>
      </c>
      <c r="G2360" s="32" t="s">
        <v>995</v>
      </c>
      <c r="H2360" s="26">
        <v>54</v>
      </c>
    </row>
    <row r="2361" spans="1:7" ht="14.25">
      <c r="A2361" s="27">
        <f t="shared" si="36"/>
        <v>1043</v>
      </c>
      <c r="B2361" s="64" t="s">
        <v>42</v>
      </c>
      <c r="C2361" s="2" t="s">
        <v>222</v>
      </c>
      <c r="D2361" s="3">
        <v>3000</v>
      </c>
      <c r="E2361" s="5" t="e">
        <f>IF(AND(D2361&gt;1,#REF!&gt;1,#REF!&lt;&gt;D2361),D2361/#REF!-1," ")</f>
        <v>#REF!</v>
      </c>
      <c r="F2361" s="29" t="s">
        <v>852</v>
      </c>
      <c r="G2361" s="32" t="s">
        <v>995</v>
      </c>
    </row>
    <row r="2362" spans="1:6" ht="14.25">
      <c r="A2362" s="27">
        <f t="shared" si="36"/>
        <v>1044</v>
      </c>
      <c r="B2362" s="64" t="s">
        <v>2345</v>
      </c>
      <c r="C2362" s="2" t="s">
        <v>222</v>
      </c>
      <c r="D2362" s="3">
        <v>2600</v>
      </c>
      <c r="E2362" s="5" t="e">
        <f>IF(AND(D2362&gt;1,#REF!&gt;1,#REF!&lt;&gt;D2362),D2362/#REF!-1," ")</f>
        <v>#REF!</v>
      </c>
      <c r="F2362" s="29" t="s">
        <v>852</v>
      </c>
    </row>
    <row r="2363" spans="1:6" ht="14.25">
      <c r="A2363" s="27">
        <f t="shared" si="36"/>
        <v>1045</v>
      </c>
      <c r="B2363" s="64" t="s">
        <v>44</v>
      </c>
      <c r="C2363" s="2" t="s">
        <v>222</v>
      </c>
      <c r="D2363" s="3">
        <v>2600</v>
      </c>
      <c r="E2363" s="5" t="e">
        <f>IF(AND(D2363&gt;1,#REF!&gt;1,#REF!&lt;&gt;D2363),D2363/#REF!-1," ")</f>
        <v>#REF!</v>
      </c>
      <c r="F2363" s="29" t="s">
        <v>852</v>
      </c>
    </row>
    <row r="2364" spans="1:6" ht="27" customHeight="1">
      <c r="A2364" s="27">
        <f t="shared" si="36"/>
        <v>1046</v>
      </c>
      <c r="B2364" s="64" t="s">
        <v>2232</v>
      </c>
      <c r="C2364" s="2" t="s">
        <v>222</v>
      </c>
      <c r="D2364" s="3">
        <v>4000</v>
      </c>
      <c r="E2364" s="5" t="e">
        <f>IF(AND(D2364&gt;1,#REF!&gt;1,#REF!&lt;&gt;D2364),D2364/#REF!-1," ")</f>
        <v>#REF!</v>
      </c>
      <c r="F2364" s="29" t="s">
        <v>852</v>
      </c>
    </row>
    <row r="2365" spans="1:6" ht="26.25" customHeight="1">
      <c r="A2365" s="27">
        <f t="shared" si="36"/>
        <v>1047</v>
      </c>
      <c r="B2365" s="64" t="s">
        <v>2233</v>
      </c>
      <c r="C2365" s="2" t="s">
        <v>222</v>
      </c>
      <c r="D2365" s="3">
        <v>4400</v>
      </c>
      <c r="E2365" s="5" t="e">
        <f>IF(AND(D2365&gt;1,#REF!&gt;1,#REF!&lt;&gt;D2365),D2365/#REF!-1," ")</f>
        <v>#REF!</v>
      </c>
      <c r="F2365" s="29" t="s">
        <v>852</v>
      </c>
    </row>
    <row r="2366" spans="1:6" ht="14.25">
      <c r="A2366" s="27">
        <f t="shared" si="36"/>
        <v>1048</v>
      </c>
      <c r="B2366" s="64" t="s">
        <v>2234</v>
      </c>
      <c r="C2366" s="2" t="s">
        <v>222</v>
      </c>
      <c r="D2366" s="3">
        <v>3400</v>
      </c>
      <c r="E2366" s="5" t="e">
        <f>IF(AND(D2366&gt;1,#REF!&gt;1,#REF!&lt;&gt;D2366),D2366/#REF!-1," ")</f>
        <v>#REF!</v>
      </c>
      <c r="F2366" s="29" t="s">
        <v>852</v>
      </c>
    </row>
    <row r="2367" spans="1:6" ht="27">
      <c r="A2367" s="27">
        <f t="shared" si="36"/>
        <v>1049</v>
      </c>
      <c r="B2367" s="64" t="s">
        <v>2235</v>
      </c>
      <c r="C2367" s="2" t="s">
        <v>222</v>
      </c>
      <c r="D2367" s="3">
        <v>4700</v>
      </c>
      <c r="E2367" s="5" t="e">
        <f>IF(AND(D2367&gt;1,#REF!&gt;1,#REF!&lt;&gt;D2367),D2367/#REF!-1," ")</f>
        <v>#REF!</v>
      </c>
      <c r="F2367" s="29" t="s">
        <v>852</v>
      </c>
    </row>
    <row r="2368" spans="1:6" ht="27" customHeight="1">
      <c r="A2368" s="27">
        <f t="shared" si="36"/>
        <v>1050</v>
      </c>
      <c r="B2368" s="64" t="s">
        <v>1106</v>
      </c>
      <c r="C2368" s="2" t="s">
        <v>222</v>
      </c>
      <c r="D2368" s="3">
        <v>2700</v>
      </c>
      <c r="E2368" s="5" t="e">
        <f>IF(AND(D2368&gt;1,#REF!&gt;1,#REF!&lt;&gt;D2368),D2368/#REF!-1," ")</f>
        <v>#REF!</v>
      </c>
      <c r="F2368" s="29" t="s">
        <v>852</v>
      </c>
    </row>
    <row r="2369" spans="1:6" ht="14.25">
      <c r="A2369" s="27">
        <f t="shared" si="36"/>
        <v>1051</v>
      </c>
      <c r="B2369" s="64" t="s">
        <v>1107</v>
      </c>
      <c r="C2369" s="2" t="s">
        <v>222</v>
      </c>
      <c r="D2369" s="3">
        <v>3000</v>
      </c>
      <c r="E2369" s="5" t="e">
        <f>IF(AND(D2369&gt;1,#REF!&gt;1,#REF!&lt;&gt;D2369),D2369/#REF!-1," ")</f>
        <v>#REF!</v>
      </c>
      <c r="F2369" s="29" t="s">
        <v>852</v>
      </c>
    </row>
    <row r="2370" spans="1:6" ht="30.75" customHeight="1">
      <c r="A2370" s="27">
        <f t="shared" si="36"/>
        <v>1052</v>
      </c>
      <c r="B2370" s="64" t="s">
        <v>1108</v>
      </c>
      <c r="C2370" s="2" t="s">
        <v>222</v>
      </c>
      <c r="D2370" s="3">
        <v>2000</v>
      </c>
      <c r="E2370" s="5" t="e">
        <f>IF(AND(D2370&gt;1,#REF!&gt;1,#REF!&lt;&gt;D2370),D2370/#REF!-1," ")</f>
        <v>#REF!</v>
      </c>
      <c r="F2370" s="29" t="s">
        <v>852</v>
      </c>
    </row>
    <row r="2371" spans="1:6" ht="14.25">
      <c r="A2371" s="27">
        <f t="shared" si="36"/>
        <v>1053</v>
      </c>
      <c r="B2371" s="64" t="s">
        <v>1109</v>
      </c>
      <c r="C2371" s="2" t="s">
        <v>222</v>
      </c>
      <c r="D2371" s="3">
        <v>11300</v>
      </c>
      <c r="E2371" s="5" t="e">
        <f>IF(AND(D2371&gt;1,#REF!&gt;1,#REF!&lt;&gt;D2371),D2371/#REF!-1," ")</f>
        <v>#REF!</v>
      </c>
      <c r="F2371" s="29" t="s">
        <v>852</v>
      </c>
    </row>
    <row r="2372" spans="1:6" ht="17.25" customHeight="1">
      <c r="A2372" s="27">
        <f t="shared" si="36"/>
        <v>1054</v>
      </c>
      <c r="B2372" s="64" t="s">
        <v>1110</v>
      </c>
      <c r="C2372" s="2" t="s">
        <v>222</v>
      </c>
      <c r="D2372" s="3">
        <v>11900</v>
      </c>
      <c r="E2372" s="5" t="e">
        <f>IF(AND(D2372&gt;1,#REF!&gt;1,#REF!&lt;&gt;D2372),D2372/#REF!-1," ")</f>
        <v>#REF!</v>
      </c>
      <c r="F2372" s="29" t="s">
        <v>852</v>
      </c>
    </row>
    <row r="2373" spans="1:6" ht="14.25">
      <c r="A2373" s="27">
        <f t="shared" si="36"/>
        <v>1055</v>
      </c>
      <c r="B2373" s="64" t="s">
        <v>1111</v>
      </c>
      <c r="C2373" s="2" t="s">
        <v>222</v>
      </c>
      <c r="D2373" s="3">
        <v>13800</v>
      </c>
      <c r="E2373" s="5" t="e">
        <f>IF(AND(D2373&gt;1,#REF!&gt;1,#REF!&lt;&gt;D2373),D2373/#REF!-1," ")</f>
        <v>#REF!</v>
      </c>
      <c r="F2373" s="29" t="s">
        <v>852</v>
      </c>
    </row>
    <row r="2374" spans="1:6" ht="27">
      <c r="A2374" s="27">
        <f t="shared" si="36"/>
        <v>1056</v>
      </c>
      <c r="B2374" s="64" t="s">
        <v>1112</v>
      </c>
      <c r="C2374" s="2" t="s">
        <v>222</v>
      </c>
      <c r="D2374" s="3">
        <v>9000</v>
      </c>
      <c r="E2374" s="5" t="e">
        <f>IF(AND(D2374&gt;1,#REF!&gt;1,#REF!&lt;&gt;D2374),D2374/#REF!-1," ")</f>
        <v>#REF!</v>
      </c>
      <c r="F2374" s="29" t="s">
        <v>852</v>
      </c>
    </row>
    <row r="2375" spans="1:6" ht="14.25">
      <c r="A2375" s="27">
        <f t="shared" si="36"/>
        <v>1057</v>
      </c>
      <c r="B2375" s="64" t="s">
        <v>1113</v>
      </c>
      <c r="C2375" s="2" t="s">
        <v>222</v>
      </c>
      <c r="D2375" s="3">
        <v>9100</v>
      </c>
      <c r="E2375" s="5" t="e">
        <f>IF(AND(D2375&gt;1,#REF!&gt;1,#REF!&lt;&gt;D2375),D2375/#REF!-1," ")</f>
        <v>#REF!</v>
      </c>
      <c r="F2375" s="29" t="s">
        <v>852</v>
      </c>
    </row>
    <row r="2376" spans="1:6" ht="27">
      <c r="A2376" s="27">
        <f t="shared" si="36"/>
        <v>1058</v>
      </c>
      <c r="B2376" s="64" t="s">
        <v>1114</v>
      </c>
      <c r="C2376" s="2" t="s">
        <v>222</v>
      </c>
      <c r="D2376" s="3">
        <v>8000</v>
      </c>
      <c r="E2376" s="5" t="e">
        <f>IF(AND(D2376&gt;1,#REF!&gt;1,#REF!&lt;&gt;D2376),D2376/#REF!-1," ")</f>
        <v>#REF!</v>
      </c>
      <c r="F2376" s="29" t="s">
        <v>852</v>
      </c>
    </row>
    <row r="2377" spans="1:6" ht="24.75" customHeight="1">
      <c r="A2377" s="27">
        <f t="shared" si="36"/>
        <v>1059</v>
      </c>
      <c r="B2377" s="64" t="s">
        <v>1115</v>
      </c>
      <c r="C2377" s="2" t="s">
        <v>222</v>
      </c>
      <c r="D2377" s="3">
        <v>7800</v>
      </c>
      <c r="E2377" s="5" t="e">
        <f>IF(AND(D2377&gt;1,#REF!&gt;1,#REF!&lt;&gt;D2377),D2377/#REF!-1," ")</f>
        <v>#REF!</v>
      </c>
      <c r="F2377" s="29" t="s">
        <v>852</v>
      </c>
    </row>
    <row r="2378" spans="1:6" ht="14.25">
      <c r="A2378" s="27">
        <f t="shared" si="36"/>
        <v>1060</v>
      </c>
      <c r="B2378" s="64" t="s">
        <v>1116</v>
      </c>
      <c r="C2378" s="2" t="s">
        <v>222</v>
      </c>
      <c r="D2378" s="3">
        <v>10500</v>
      </c>
      <c r="E2378" s="5" t="e">
        <f>IF(AND(D2378&gt;1,#REF!&gt;1,#REF!&lt;&gt;D2378),D2378/#REF!-1," ")</f>
        <v>#REF!</v>
      </c>
      <c r="F2378" s="29" t="s">
        <v>852</v>
      </c>
    </row>
    <row r="2379" spans="1:6" ht="14.25">
      <c r="A2379" s="27">
        <f t="shared" si="36"/>
        <v>1061</v>
      </c>
      <c r="B2379" s="64" t="s">
        <v>1117</v>
      </c>
      <c r="C2379" s="2" t="s">
        <v>222</v>
      </c>
      <c r="D2379" s="3">
        <v>8000</v>
      </c>
      <c r="E2379" s="5" t="e">
        <f>IF(AND(D2379&gt;1,#REF!&gt;1,#REF!&lt;&gt;D2379),D2379/#REF!-1," ")</f>
        <v>#REF!</v>
      </c>
      <c r="F2379" s="29" t="s">
        <v>852</v>
      </c>
    </row>
    <row r="2380" spans="1:6" ht="14.25">
      <c r="A2380" s="27">
        <f t="shared" si="36"/>
        <v>1062</v>
      </c>
      <c r="B2380" s="64" t="s">
        <v>1118</v>
      </c>
      <c r="C2380" s="2" t="s">
        <v>222</v>
      </c>
      <c r="D2380" s="3">
        <v>2000</v>
      </c>
      <c r="E2380" s="5" t="e">
        <f>IF(AND(D2380&gt;1,#REF!&gt;1,#REF!&lt;&gt;D2380),D2380/#REF!-1," ")</f>
        <v>#REF!</v>
      </c>
      <c r="F2380" s="29" t="s">
        <v>852</v>
      </c>
    </row>
    <row r="2381" spans="1:6" ht="14.25">
      <c r="A2381" s="27">
        <f t="shared" si="36"/>
        <v>1063</v>
      </c>
      <c r="B2381" s="64" t="s">
        <v>1119</v>
      </c>
      <c r="C2381" s="2" t="s">
        <v>222</v>
      </c>
      <c r="D2381" s="3">
        <v>15000</v>
      </c>
      <c r="E2381" s="5" t="e">
        <f>IF(AND(D2381&gt;1,#REF!&gt;1,#REF!&lt;&gt;D2381),D2381/#REF!-1," ")</f>
        <v>#REF!</v>
      </c>
      <c r="F2381" s="29" t="s">
        <v>852</v>
      </c>
    </row>
    <row r="2382" spans="1:6" ht="27">
      <c r="A2382" s="27">
        <f t="shared" si="36"/>
        <v>1064</v>
      </c>
      <c r="B2382" s="64" t="s">
        <v>1120</v>
      </c>
      <c r="C2382" s="2" t="s">
        <v>222</v>
      </c>
      <c r="D2382" s="3">
        <v>22500</v>
      </c>
      <c r="E2382" s="5" t="e">
        <f>IF(AND(D2382&gt;1,#REF!&gt;1,#REF!&lt;&gt;D2382),D2382/#REF!-1," ")</f>
        <v>#REF!</v>
      </c>
      <c r="F2382" s="29" t="s">
        <v>852</v>
      </c>
    </row>
    <row r="2383" spans="1:6" ht="23.25" customHeight="1">
      <c r="A2383" s="27">
        <f t="shared" si="36"/>
        <v>1065</v>
      </c>
      <c r="B2383" s="64" t="s">
        <v>1121</v>
      </c>
      <c r="C2383" s="2" t="s">
        <v>222</v>
      </c>
      <c r="D2383" s="3">
        <v>15000</v>
      </c>
      <c r="E2383" s="5" t="e">
        <f>IF(AND(D2383&gt;1,#REF!&gt;1,#REF!&lt;&gt;D2383),D2383/#REF!-1," ")</f>
        <v>#REF!</v>
      </c>
      <c r="F2383" s="29" t="s">
        <v>852</v>
      </c>
    </row>
    <row r="2384" spans="1:6" ht="34.5" customHeight="1">
      <c r="A2384" s="27">
        <f t="shared" si="36"/>
        <v>1066</v>
      </c>
      <c r="B2384" s="64" t="s">
        <v>1122</v>
      </c>
      <c r="C2384" s="2" t="s">
        <v>222</v>
      </c>
      <c r="D2384" s="3">
        <v>22000</v>
      </c>
      <c r="E2384" s="5" t="e">
        <f>IF(AND(D2384&gt;1,#REF!&gt;1,#REF!&lt;&gt;D2384),D2384/#REF!-1," ")</f>
        <v>#REF!</v>
      </c>
      <c r="F2384" s="29" t="s">
        <v>852</v>
      </c>
    </row>
    <row r="2385" spans="1:6" ht="23.25" customHeight="1">
      <c r="A2385" s="27">
        <f t="shared" si="36"/>
        <v>1067</v>
      </c>
      <c r="B2385" s="64" t="s">
        <v>1123</v>
      </c>
      <c r="C2385" s="2" t="s">
        <v>222</v>
      </c>
      <c r="D2385" s="3">
        <v>35000</v>
      </c>
      <c r="E2385" s="5" t="e">
        <f>IF(AND(D2385&gt;1,#REF!&gt;1,#REF!&lt;&gt;D2385),D2385/#REF!-1," ")</f>
        <v>#REF!</v>
      </c>
      <c r="F2385" s="29" t="s">
        <v>852</v>
      </c>
    </row>
    <row r="2386" spans="1:6" ht="22.5" customHeight="1">
      <c r="A2386" s="27">
        <f t="shared" si="36"/>
        <v>1068</v>
      </c>
      <c r="B2386" s="64" t="s">
        <v>1124</v>
      </c>
      <c r="C2386" s="2" t="s">
        <v>222</v>
      </c>
      <c r="D2386" s="3">
        <v>25000</v>
      </c>
      <c r="E2386" s="5" t="e">
        <f>IF(AND(D2386&gt;1,#REF!&gt;1,#REF!&lt;&gt;D2386),D2386/#REF!-1," ")</f>
        <v>#REF!</v>
      </c>
      <c r="F2386" s="29" t="s">
        <v>852</v>
      </c>
    </row>
    <row r="2387" spans="1:6" ht="25.5" customHeight="1">
      <c r="A2387" s="27"/>
      <c r="B2387" s="97" t="s">
        <v>2334</v>
      </c>
      <c r="C2387" s="2"/>
      <c r="D2387" s="3"/>
      <c r="E2387" s="5" t="e">
        <f>IF(AND(D2387&gt;1,#REF!&gt;1,#REF!&lt;&gt;D2387),D2387/#REF!-1," ")</f>
        <v>#REF!</v>
      </c>
      <c r="F2387" s="29"/>
    </row>
    <row r="2388" spans="1:6" ht="24.75" customHeight="1">
      <c r="A2388" s="27">
        <f>1+A2386</f>
        <v>1069</v>
      </c>
      <c r="B2388" s="4" t="s">
        <v>615</v>
      </c>
      <c r="C2388" s="2" t="s">
        <v>222</v>
      </c>
      <c r="D2388" s="3">
        <v>13500</v>
      </c>
      <c r="E2388" s="5" t="e">
        <f>IF(AND(D2388&gt;1,#REF!&gt;1,#REF!&lt;&gt;D2388),D2388/#REF!-1," ")</f>
        <v>#REF!</v>
      </c>
      <c r="F2388" s="29" t="s">
        <v>852</v>
      </c>
    </row>
    <row r="2389" spans="1:6" ht="26.25" customHeight="1">
      <c r="A2389" s="27">
        <f>1+A2388</f>
        <v>1070</v>
      </c>
      <c r="B2389" s="64" t="s">
        <v>143</v>
      </c>
      <c r="C2389" s="2" t="s">
        <v>222</v>
      </c>
      <c r="D2389" s="3">
        <v>13000</v>
      </c>
      <c r="E2389" s="5" t="e">
        <f>IF(AND(D2389&gt;1,#REF!&gt;1,#REF!&lt;&gt;D2389),D2389/#REF!-1," ")</f>
        <v>#REF!</v>
      </c>
      <c r="F2389" s="29" t="s">
        <v>852</v>
      </c>
    </row>
    <row r="2390" spans="1:7" ht="25.5" customHeight="1">
      <c r="A2390" s="27">
        <f aca="true" t="shared" si="37" ref="A2390:A2409">1+A2389</f>
        <v>1071</v>
      </c>
      <c r="B2390" s="64" t="s">
        <v>679</v>
      </c>
      <c r="C2390" s="2" t="s">
        <v>222</v>
      </c>
      <c r="D2390" s="3">
        <v>16000</v>
      </c>
      <c r="E2390" s="5" t="e">
        <f>IF(AND(D2390&gt;1,#REF!&gt;1,#REF!&lt;&gt;D2390),D2390/#REF!-1," ")</f>
        <v>#REF!</v>
      </c>
      <c r="F2390" s="29" t="s">
        <v>852</v>
      </c>
      <c r="G2390" s="7" t="s">
        <v>996</v>
      </c>
    </row>
    <row r="2391" spans="1:7" ht="14.25">
      <c r="A2391" s="27">
        <f t="shared" si="37"/>
        <v>1072</v>
      </c>
      <c r="B2391" s="64" t="s">
        <v>40</v>
      </c>
      <c r="C2391" s="2" t="s">
        <v>222</v>
      </c>
      <c r="D2391" s="3">
        <v>21000</v>
      </c>
      <c r="E2391" s="5" t="e">
        <f>IF(AND(D2391&gt;1,#REF!&gt;1,#REF!&lt;&gt;D2391),D2391/#REF!-1," ")</f>
        <v>#REF!</v>
      </c>
      <c r="F2391" s="29" t="s">
        <v>852</v>
      </c>
      <c r="G2391" s="7" t="s">
        <v>996</v>
      </c>
    </row>
    <row r="2392" spans="1:7" ht="32.25" customHeight="1">
      <c r="A2392" s="27">
        <f t="shared" si="37"/>
        <v>1073</v>
      </c>
      <c r="B2392" s="64" t="s">
        <v>103</v>
      </c>
      <c r="C2392" s="2" t="s">
        <v>222</v>
      </c>
      <c r="D2392" s="3">
        <v>15800</v>
      </c>
      <c r="E2392" s="5" t="e">
        <f>IF(AND(D2392&gt;1,#REF!&gt;1,#REF!&lt;&gt;D2392),D2392/#REF!-1," ")</f>
        <v>#REF!</v>
      </c>
      <c r="F2392" s="29" t="s">
        <v>852</v>
      </c>
      <c r="G2392" s="7" t="s">
        <v>996</v>
      </c>
    </row>
    <row r="2393" spans="1:7" ht="27.75" customHeight="1">
      <c r="A2393" s="27">
        <f t="shared" si="37"/>
        <v>1074</v>
      </c>
      <c r="B2393" s="64" t="s">
        <v>1399</v>
      </c>
      <c r="C2393" s="2" t="s">
        <v>222</v>
      </c>
      <c r="D2393" s="3">
        <v>18200</v>
      </c>
      <c r="E2393" s="5" t="e">
        <f>IF(AND(D2393&gt;1,#REF!&gt;1,#REF!&lt;&gt;D2393),D2393/#REF!-1," ")</f>
        <v>#REF!</v>
      </c>
      <c r="F2393" s="29" t="s">
        <v>852</v>
      </c>
      <c r="G2393" s="7" t="s">
        <v>996</v>
      </c>
    </row>
    <row r="2394" spans="1:7" ht="31.5" customHeight="1">
      <c r="A2394" s="27">
        <f t="shared" si="37"/>
        <v>1075</v>
      </c>
      <c r="B2394" s="64" t="s">
        <v>680</v>
      </c>
      <c r="C2394" s="2" t="s">
        <v>222</v>
      </c>
      <c r="D2394" s="3">
        <v>10000</v>
      </c>
      <c r="E2394" s="5" t="e">
        <f>IF(AND(D2394&gt;1,#REF!&gt;1,#REF!&lt;&gt;D2394),D2394/#REF!-1," ")</f>
        <v>#REF!</v>
      </c>
      <c r="F2394" s="29" t="s">
        <v>852</v>
      </c>
      <c r="G2394" s="7" t="s">
        <v>996</v>
      </c>
    </row>
    <row r="2395" spans="1:7" ht="14.25">
      <c r="A2395" s="27">
        <f t="shared" si="37"/>
        <v>1076</v>
      </c>
      <c r="B2395" s="64" t="s">
        <v>104</v>
      </c>
      <c r="C2395" s="2" t="s">
        <v>222</v>
      </c>
      <c r="D2395" s="3">
        <v>1400</v>
      </c>
      <c r="E2395" s="5" t="e">
        <f>IF(AND(D2395&gt;1,#REF!&gt;1,#REF!&lt;&gt;D2395),D2395/#REF!-1," ")</f>
        <v>#REF!</v>
      </c>
      <c r="F2395" s="29"/>
      <c r="G2395" s="7" t="s">
        <v>996</v>
      </c>
    </row>
    <row r="2396" spans="1:7" ht="33" customHeight="1">
      <c r="A2396" s="27">
        <f t="shared" si="37"/>
        <v>1077</v>
      </c>
      <c r="B2396" s="64" t="s">
        <v>105</v>
      </c>
      <c r="C2396" s="2" t="s">
        <v>222</v>
      </c>
      <c r="D2396" s="3">
        <v>1400</v>
      </c>
      <c r="E2396" s="5" t="e">
        <f>IF(AND(D2396&gt;1,#REF!&gt;1,#REF!&lt;&gt;D2396),D2396/#REF!-1," ")</f>
        <v>#REF!</v>
      </c>
      <c r="F2396" s="29"/>
      <c r="G2396" s="7" t="s">
        <v>996</v>
      </c>
    </row>
    <row r="2397" spans="1:7" ht="23.25" customHeight="1">
      <c r="A2397" s="27">
        <f t="shared" si="37"/>
        <v>1078</v>
      </c>
      <c r="B2397" s="64" t="s">
        <v>681</v>
      </c>
      <c r="C2397" s="2" t="s">
        <v>222</v>
      </c>
      <c r="D2397" s="3">
        <v>1500</v>
      </c>
      <c r="E2397" s="5" t="e">
        <f>IF(AND(D2397&gt;1,#REF!&gt;1,#REF!&lt;&gt;D2397),D2397/#REF!-1," ")</f>
        <v>#REF!</v>
      </c>
      <c r="F2397" s="29"/>
      <c r="G2397" s="7" t="s">
        <v>996</v>
      </c>
    </row>
    <row r="2398" spans="1:7" ht="23.25" customHeight="1">
      <c r="A2398" s="27">
        <f t="shared" si="37"/>
        <v>1079</v>
      </c>
      <c r="B2398" s="64" t="s">
        <v>682</v>
      </c>
      <c r="C2398" s="2" t="s">
        <v>222</v>
      </c>
      <c r="D2398" s="3">
        <v>5500</v>
      </c>
      <c r="E2398" s="5" t="e">
        <f>IF(AND(D2398&gt;1,#REF!&gt;1,#REF!&lt;&gt;D2398),D2398/#REF!-1," ")</f>
        <v>#REF!</v>
      </c>
      <c r="F2398" s="29"/>
      <c r="G2398" s="7" t="s">
        <v>996</v>
      </c>
    </row>
    <row r="2399" spans="1:7" ht="23.25" customHeight="1">
      <c r="A2399" s="27">
        <f t="shared" si="37"/>
        <v>1080</v>
      </c>
      <c r="B2399" s="64" t="s">
        <v>106</v>
      </c>
      <c r="C2399" s="2" t="s">
        <v>222</v>
      </c>
      <c r="D2399" s="3">
        <v>1200</v>
      </c>
      <c r="E2399" s="5" t="e">
        <f>IF(AND(D2399&gt;1,#REF!&gt;1,#REF!&lt;&gt;D2399),D2399/#REF!-1," ")</f>
        <v>#REF!</v>
      </c>
      <c r="F2399" s="29"/>
      <c r="G2399" s="7" t="s">
        <v>996</v>
      </c>
    </row>
    <row r="2400" spans="1:7" ht="23.25" customHeight="1">
      <c r="A2400" s="27">
        <f t="shared" si="37"/>
        <v>1081</v>
      </c>
      <c r="B2400" s="64" t="s">
        <v>683</v>
      </c>
      <c r="C2400" s="2" t="s">
        <v>212</v>
      </c>
      <c r="D2400" s="3">
        <v>350</v>
      </c>
      <c r="E2400" s="5" t="e">
        <f>IF(AND(D2400&gt;1,#REF!&gt;1,#REF!&lt;&gt;D2400),D2400/#REF!-1," ")</f>
        <v>#REF!</v>
      </c>
      <c r="F2400" s="29"/>
      <c r="G2400" s="7" t="s">
        <v>996</v>
      </c>
    </row>
    <row r="2401" spans="1:7" ht="23.25" customHeight="1">
      <c r="A2401" s="27">
        <f t="shared" si="37"/>
        <v>1082</v>
      </c>
      <c r="B2401" s="64" t="s">
        <v>684</v>
      </c>
      <c r="C2401" s="2" t="s">
        <v>212</v>
      </c>
      <c r="D2401" s="3">
        <v>550</v>
      </c>
      <c r="E2401" s="5" t="e">
        <f>IF(AND(D2401&gt;1,#REF!&gt;1,#REF!&lt;&gt;D2401),D2401/#REF!-1," ")</f>
        <v>#REF!</v>
      </c>
      <c r="F2401" s="29"/>
      <c r="G2401" s="7" t="s">
        <v>996</v>
      </c>
    </row>
    <row r="2402" spans="1:7" ht="23.25" customHeight="1">
      <c r="A2402" s="27">
        <f t="shared" si="37"/>
        <v>1083</v>
      </c>
      <c r="B2402" s="64" t="s">
        <v>685</v>
      </c>
      <c r="C2402" s="2" t="s">
        <v>212</v>
      </c>
      <c r="D2402" s="3">
        <v>350</v>
      </c>
      <c r="E2402" s="5" t="e">
        <f>IF(AND(D2402&gt;1,#REF!&gt;1,#REF!&lt;&gt;D2402),D2402/#REF!-1," ")</f>
        <v>#REF!</v>
      </c>
      <c r="F2402" s="29"/>
      <c r="G2402" s="7" t="s">
        <v>996</v>
      </c>
    </row>
    <row r="2403" spans="1:7" ht="23.25" customHeight="1">
      <c r="A2403" s="27">
        <f t="shared" si="37"/>
        <v>1084</v>
      </c>
      <c r="B2403" s="64" t="s">
        <v>686</v>
      </c>
      <c r="C2403" s="2" t="s">
        <v>212</v>
      </c>
      <c r="D2403" s="3">
        <v>680</v>
      </c>
      <c r="E2403" s="5" t="e">
        <f>IF(AND(D2403&gt;1,#REF!&gt;1,#REF!&lt;&gt;D2403),D2403/#REF!-1," ")</f>
        <v>#REF!</v>
      </c>
      <c r="F2403" s="29"/>
      <c r="G2403" s="7" t="s">
        <v>996</v>
      </c>
    </row>
    <row r="2404" spans="1:7" ht="23.25" customHeight="1">
      <c r="A2404" s="27">
        <f t="shared" si="37"/>
        <v>1085</v>
      </c>
      <c r="B2404" s="64" t="s">
        <v>687</v>
      </c>
      <c r="C2404" s="2" t="s">
        <v>212</v>
      </c>
      <c r="D2404" s="3">
        <v>680</v>
      </c>
      <c r="E2404" s="5" t="e">
        <f>IF(AND(D2404&gt;1,#REF!&gt;1,#REF!&lt;&gt;D2404),D2404/#REF!-1," ")</f>
        <v>#REF!</v>
      </c>
      <c r="F2404" s="29"/>
      <c r="G2404" s="7" t="s">
        <v>996</v>
      </c>
    </row>
    <row r="2405" spans="1:7" ht="23.25" customHeight="1">
      <c r="A2405" s="27">
        <f t="shared" si="37"/>
        <v>1086</v>
      </c>
      <c r="B2405" s="64" t="s">
        <v>688</v>
      </c>
      <c r="C2405" s="2" t="s">
        <v>212</v>
      </c>
      <c r="D2405" s="3">
        <v>400</v>
      </c>
      <c r="E2405" s="5" t="e">
        <f>IF(AND(D2405&gt;1,#REF!&gt;1,#REF!&lt;&gt;D2405),D2405/#REF!-1," ")</f>
        <v>#REF!</v>
      </c>
      <c r="F2405" s="29"/>
      <c r="G2405" s="7" t="s">
        <v>996</v>
      </c>
    </row>
    <row r="2406" spans="1:7" ht="23.25" customHeight="1">
      <c r="A2406" s="27">
        <f t="shared" si="37"/>
        <v>1087</v>
      </c>
      <c r="B2406" s="64" t="s">
        <v>1469</v>
      </c>
      <c r="C2406" s="2" t="s">
        <v>212</v>
      </c>
      <c r="D2406" s="3">
        <v>680</v>
      </c>
      <c r="E2406" s="5" t="e">
        <f>IF(AND(D2406&gt;1,#REF!&gt;1,#REF!&lt;&gt;D2406),D2406/#REF!-1," ")</f>
        <v>#REF!</v>
      </c>
      <c r="F2406" s="29"/>
      <c r="G2406" s="7" t="s">
        <v>996</v>
      </c>
    </row>
    <row r="2407" spans="1:7" ht="23.25" customHeight="1">
      <c r="A2407" s="27">
        <f t="shared" si="37"/>
        <v>1088</v>
      </c>
      <c r="B2407" s="64" t="s">
        <v>724</v>
      </c>
      <c r="C2407" s="2" t="s">
        <v>212</v>
      </c>
      <c r="D2407" s="3">
        <v>800</v>
      </c>
      <c r="E2407" s="5" t="e">
        <f>IF(AND(D2407&gt;1,#REF!&gt;1,#REF!&lt;&gt;D2407),D2407/#REF!-1," ")</f>
        <v>#REF!</v>
      </c>
      <c r="F2407" s="29"/>
      <c r="G2407" s="7" t="s">
        <v>996</v>
      </c>
    </row>
    <row r="2408" spans="1:7" ht="23.25" customHeight="1">
      <c r="A2408" s="27">
        <f t="shared" si="37"/>
        <v>1089</v>
      </c>
      <c r="B2408" s="64" t="s">
        <v>725</v>
      </c>
      <c r="C2408" s="2" t="s">
        <v>212</v>
      </c>
      <c r="D2408" s="3">
        <v>1000</v>
      </c>
      <c r="E2408" s="5" t="e">
        <f>IF(AND(D2408&gt;1,#REF!&gt;1,#REF!&lt;&gt;D2408),D2408/#REF!-1," ")</f>
        <v>#REF!</v>
      </c>
      <c r="F2408" s="29"/>
      <c r="G2408" s="7" t="s">
        <v>996</v>
      </c>
    </row>
    <row r="2409" spans="1:7" ht="23.25" customHeight="1">
      <c r="A2409" s="27">
        <f t="shared" si="37"/>
        <v>1090</v>
      </c>
      <c r="B2409" s="64" t="s">
        <v>1223</v>
      </c>
      <c r="C2409" s="2" t="s">
        <v>212</v>
      </c>
      <c r="D2409" s="3">
        <v>300</v>
      </c>
      <c r="E2409" s="5"/>
      <c r="F2409" s="29"/>
      <c r="G2409" s="7" t="s">
        <v>996</v>
      </c>
    </row>
    <row r="2410" spans="1:7" ht="23.25" customHeight="1">
      <c r="A2410" s="27"/>
      <c r="B2410" s="98" t="s">
        <v>841</v>
      </c>
      <c r="C2410" s="69"/>
      <c r="D2410" s="3"/>
      <c r="E2410" s="5" t="e">
        <f>IF(AND(D2410&gt;1,#REF!&gt;1,#REF!&lt;&gt;D2410),D2410/#REF!-1," ")</f>
        <v>#REF!</v>
      </c>
      <c r="F2410" s="29"/>
      <c r="G2410" s="7" t="s">
        <v>996</v>
      </c>
    </row>
    <row r="2411" spans="1:6" ht="23.25" customHeight="1">
      <c r="A2411" s="27">
        <f>1+A2409</f>
        <v>1091</v>
      </c>
      <c r="B2411" s="64" t="s">
        <v>965</v>
      </c>
      <c r="C2411" s="69" t="s">
        <v>219</v>
      </c>
      <c r="D2411" s="3">
        <v>900</v>
      </c>
      <c r="E2411" s="5" t="e">
        <f>IF(AND(D2411&gt;1,#REF!&gt;1,#REF!&lt;&gt;D2411),D2411/#REF!-1," ")</f>
        <v>#REF!</v>
      </c>
      <c r="F2411" s="29"/>
    </row>
    <row r="2412" spans="1:6" ht="18.75" customHeight="1" thickBot="1">
      <c r="A2412" s="27" t="s">
        <v>293</v>
      </c>
      <c r="B2412" s="157" t="s">
        <v>292</v>
      </c>
      <c r="C2412" s="69"/>
      <c r="D2412" s="3"/>
      <c r="E2412" s="5"/>
      <c r="F2412" s="29"/>
    </row>
    <row r="2413" spans="1:6" ht="21" customHeight="1" thickBot="1">
      <c r="A2413" s="158" t="s">
        <v>294</v>
      </c>
      <c r="B2413" s="153" t="s">
        <v>276</v>
      </c>
      <c r="C2413" s="132" t="s">
        <v>277</v>
      </c>
      <c r="D2413" s="132">
        <v>2200</v>
      </c>
      <c r="E2413" s="5"/>
      <c r="F2413" s="160" t="s">
        <v>306</v>
      </c>
    </row>
    <row r="2414" spans="1:6" ht="21" customHeight="1" thickBot="1">
      <c r="A2414" s="159" t="s">
        <v>295</v>
      </c>
      <c r="B2414" s="154" t="s">
        <v>278</v>
      </c>
      <c r="C2414" s="131" t="s">
        <v>279</v>
      </c>
      <c r="D2414" s="152">
        <v>1700</v>
      </c>
      <c r="E2414" s="5"/>
      <c r="F2414" s="161" t="s">
        <v>307</v>
      </c>
    </row>
    <row r="2415" spans="1:6" ht="31.5" customHeight="1" thickBot="1">
      <c r="A2415" s="159" t="s">
        <v>296</v>
      </c>
      <c r="B2415" s="154" t="s">
        <v>280</v>
      </c>
      <c r="C2415" s="131" t="s">
        <v>281</v>
      </c>
      <c r="D2415" s="131">
        <v>1100</v>
      </c>
      <c r="E2415" s="5"/>
      <c r="F2415" s="155" t="s">
        <v>308</v>
      </c>
    </row>
    <row r="2416" spans="1:6" ht="21" customHeight="1" thickBot="1">
      <c r="A2416" s="159" t="s">
        <v>297</v>
      </c>
      <c r="B2416" s="155" t="s">
        <v>282</v>
      </c>
      <c r="C2416" s="131" t="s">
        <v>283</v>
      </c>
      <c r="D2416" s="131">
        <v>2000</v>
      </c>
      <c r="E2416" s="5"/>
      <c r="F2416" s="155" t="s">
        <v>309</v>
      </c>
    </row>
    <row r="2417" spans="1:6" ht="21" customHeight="1" thickBot="1">
      <c r="A2417" s="159" t="s">
        <v>298</v>
      </c>
      <c r="B2417" s="154" t="s">
        <v>284</v>
      </c>
      <c r="C2417" s="131" t="s">
        <v>283</v>
      </c>
      <c r="D2417" s="131">
        <v>380</v>
      </c>
      <c r="E2417" s="5"/>
      <c r="F2417" s="155"/>
    </row>
    <row r="2418" spans="1:6" ht="21" customHeight="1" thickBot="1">
      <c r="A2418" s="159" t="s">
        <v>299</v>
      </c>
      <c r="B2418" s="154" t="s">
        <v>285</v>
      </c>
      <c r="C2418" s="131" t="s">
        <v>286</v>
      </c>
      <c r="D2418" s="131">
        <v>700</v>
      </c>
      <c r="E2418" s="5"/>
      <c r="F2418" s="155" t="s">
        <v>310</v>
      </c>
    </row>
    <row r="2419" spans="1:6" ht="21" customHeight="1" thickBot="1">
      <c r="A2419" s="159" t="s">
        <v>300</v>
      </c>
      <c r="B2419" s="154" t="s">
        <v>287</v>
      </c>
      <c r="C2419" s="131"/>
      <c r="D2419" s="156"/>
      <c r="E2419" s="5"/>
      <c r="F2419" s="164" t="s">
        <v>311</v>
      </c>
    </row>
    <row r="2420" spans="1:6" ht="21" customHeight="1" thickBot="1">
      <c r="A2420" s="159" t="s">
        <v>301</v>
      </c>
      <c r="B2420" s="154" t="s">
        <v>288</v>
      </c>
      <c r="C2420" s="131"/>
      <c r="D2420" s="131">
        <v>400</v>
      </c>
      <c r="E2420" s="5"/>
      <c r="F2420" s="165" t="s">
        <v>313</v>
      </c>
    </row>
    <row r="2421" spans="1:6" ht="29.25" customHeight="1" thickBot="1">
      <c r="A2421" s="159" t="s">
        <v>302</v>
      </c>
      <c r="B2421" s="154" t="s">
        <v>289</v>
      </c>
      <c r="C2421" s="131" t="s">
        <v>290</v>
      </c>
      <c r="D2421" s="131">
        <v>300</v>
      </c>
      <c r="E2421" s="5"/>
      <c r="F2421" s="162" t="s">
        <v>312</v>
      </c>
    </row>
    <row r="2422" spans="1:6" ht="35.25" customHeight="1" thickBot="1">
      <c r="A2422" s="159" t="s">
        <v>303</v>
      </c>
      <c r="B2422" s="154" t="s">
        <v>660</v>
      </c>
      <c r="C2422" s="131" t="s">
        <v>286</v>
      </c>
      <c r="D2422" s="131">
        <v>400</v>
      </c>
      <c r="E2422" s="5"/>
      <c r="F2422" s="29"/>
    </row>
    <row r="2423" spans="1:6" ht="31.5" customHeight="1" thickBot="1">
      <c r="A2423" s="159" t="s">
        <v>304</v>
      </c>
      <c r="B2423" s="154" t="s">
        <v>1053</v>
      </c>
      <c r="C2423" s="131" t="s">
        <v>291</v>
      </c>
      <c r="D2423" s="131">
        <v>120</v>
      </c>
      <c r="E2423" s="5"/>
      <c r="F2423" s="29"/>
    </row>
    <row r="2424" spans="1:6" ht="21" customHeight="1" thickBot="1">
      <c r="A2424" s="159" t="s">
        <v>305</v>
      </c>
      <c r="B2424" s="154" t="s">
        <v>3217</v>
      </c>
      <c r="C2424" s="131" t="s">
        <v>33</v>
      </c>
      <c r="D2424" s="131">
        <v>550</v>
      </c>
      <c r="E2424" s="5"/>
      <c r="F2424" s="29"/>
    </row>
    <row r="2425" spans="1:6" ht="21" customHeight="1" thickBot="1">
      <c r="A2425" s="27" t="s">
        <v>317</v>
      </c>
      <c r="B2425" s="153" t="s">
        <v>315</v>
      </c>
      <c r="C2425" s="132" t="s">
        <v>316</v>
      </c>
      <c r="D2425" s="151">
        <v>1700</v>
      </c>
      <c r="E2425" s="5"/>
      <c r="F2425" s="29" t="s">
        <v>314</v>
      </c>
    </row>
    <row r="2426" spans="1:6" ht="21" customHeight="1" thickBot="1">
      <c r="A2426" s="27" t="s">
        <v>318</v>
      </c>
      <c r="B2426" s="166" t="s">
        <v>320</v>
      </c>
      <c r="C2426" s="167" t="s">
        <v>218</v>
      </c>
      <c r="D2426" s="168">
        <v>2000</v>
      </c>
      <c r="E2426" s="5"/>
      <c r="F2426" s="29"/>
    </row>
    <row r="2427" spans="1:6" ht="44.25" customHeight="1" thickBot="1">
      <c r="A2427" s="27" t="s">
        <v>319</v>
      </c>
      <c r="B2427" s="169" t="s">
        <v>321</v>
      </c>
      <c r="C2427" s="170" t="s">
        <v>218</v>
      </c>
      <c r="D2427" s="171">
        <v>3000</v>
      </c>
      <c r="E2427" s="5"/>
      <c r="F2427" s="29" t="s">
        <v>322</v>
      </c>
    </row>
    <row r="2428" spans="1:6" ht="21" customHeight="1">
      <c r="A2428" s="27" t="s">
        <v>328</v>
      </c>
      <c r="B2428" s="290" t="s">
        <v>323</v>
      </c>
      <c r="C2428" s="291"/>
      <c r="D2428" s="292"/>
      <c r="E2428" s="5"/>
      <c r="F2428" s="29"/>
    </row>
    <row r="2429" spans="1:6" ht="36.75" customHeight="1" thickBot="1">
      <c r="A2429" s="144" t="s">
        <v>329</v>
      </c>
      <c r="B2429" s="175" t="s">
        <v>324</v>
      </c>
      <c r="C2429" s="142" t="s">
        <v>325</v>
      </c>
      <c r="D2429" s="176">
        <v>4500</v>
      </c>
      <c r="E2429" s="133"/>
      <c r="F2429" s="29" t="s">
        <v>338</v>
      </c>
    </row>
    <row r="2430" spans="1:6" ht="21" customHeight="1" thickBot="1">
      <c r="A2430" s="27" t="s">
        <v>330</v>
      </c>
      <c r="B2430" s="172" t="s">
        <v>326</v>
      </c>
      <c r="C2430" s="141" t="s">
        <v>327</v>
      </c>
      <c r="D2430" s="141">
        <v>1140</v>
      </c>
      <c r="E2430" s="5"/>
      <c r="F2430" s="163" t="s">
        <v>311</v>
      </c>
    </row>
    <row r="2431" spans="1:6" ht="49.5" customHeight="1" thickBot="1">
      <c r="A2431" s="177" t="s">
        <v>331</v>
      </c>
      <c r="B2431" s="178" t="s">
        <v>332</v>
      </c>
      <c r="C2431" s="30" t="s">
        <v>218</v>
      </c>
      <c r="D2431" s="177">
        <v>3000</v>
      </c>
      <c r="E2431" s="5"/>
      <c r="F2431" s="174" t="s">
        <v>337</v>
      </c>
    </row>
    <row r="2432" spans="1:6" ht="53.25" customHeight="1" thickBot="1">
      <c r="A2432" s="177" t="s">
        <v>333</v>
      </c>
      <c r="B2432" s="137" t="s">
        <v>334</v>
      </c>
      <c r="C2432" s="132" t="s">
        <v>335</v>
      </c>
      <c r="D2432" s="132">
        <v>2500</v>
      </c>
      <c r="E2432" s="5"/>
      <c r="F2432" s="163" t="s">
        <v>336</v>
      </c>
    </row>
    <row r="2433" spans="1:6" ht="51" customHeight="1">
      <c r="A2433" s="27" t="s">
        <v>339</v>
      </c>
      <c r="B2433" s="64" t="s">
        <v>614</v>
      </c>
      <c r="C2433" s="69" t="s">
        <v>218</v>
      </c>
      <c r="D2433" s="3">
        <v>3000</v>
      </c>
      <c r="E2433" s="5" t="e">
        <f>IF(AND(D2433&gt;1,#REF!&gt;1,#REF!&lt;&gt;D2433),D2433/#REF!-1," ")</f>
        <v>#REF!</v>
      </c>
      <c r="F2433" s="29"/>
    </row>
    <row r="2434" spans="1:6" ht="82.5" customHeight="1">
      <c r="A2434" s="99"/>
      <c r="B2434" s="100" t="s">
        <v>810</v>
      </c>
      <c r="C2434" s="2"/>
      <c r="D2434" s="39"/>
      <c r="E2434" s="95"/>
      <c r="F2434" s="29"/>
    </row>
    <row r="2435" spans="1:6" ht="47.25" customHeight="1">
      <c r="A2435" s="99" t="s">
        <v>97</v>
      </c>
      <c r="B2435" s="30" t="s">
        <v>807</v>
      </c>
      <c r="C2435" s="101" t="s">
        <v>812</v>
      </c>
      <c r="D2435" s="110">
        <v>1000</v>
      </c>
      <c r="E2435" s="95"/>
      <c r="F2435" s="29" t="s">
        <v>800</v>
      </c>
    </row>
    <row r="2436" spans="1:8" ht="27">
      <c r="A2436" s="99">
        <f>1+A2435</f>
        <v>1102</v>
      </c>
      <c r="B2436" s="30" t="s">
        <v>808</v>
      </c>
      <c r="C2436" s="101" t="s">
        <v>812</v>
      </c>
      <c r="D2436" s="110">
        <v>500</v>
      </c>
      <c r="E2436" s="95"/>
      <c r="F2436" s="29" t="s">
        <v>800</v>
      </c>
      <c r="G2436" s="96"/>
      <c r="H2436" s="48"/>
    </row>
    <row r="2437" spans="1:8" ht="25.5">
      <c r="A2437" s="99">
        <f>1+A2436</f>
        <v>1103</v>
      </c>
      <c r="B2437" s="30" t="s">
        <v>809</v>
      </c>
      <c r="C2437" s="101" t="s">
        <v>812</v>
      </c>
      <c r="D2437" s="110">
        <v>400</v>
      </c>
      <c r="E2437" s="95"/>
      <c r="F2437" s="29" t="s">
        <v>800</v>
      </c>
      <c r="G2437" s="96"/>
      <c r="H2437" s="48"/>
    </row>
    <row r="2438" spans="1:8" ht="33.75" customHeight="1">
      <c r="A2438" s="99" t="s">
        <v>1071</v>
      </c>
      <c r="B2438" s="30" t="s">
        <v>1222</v>
      </c>
      <c r="C2438" s="101" t="s">
        <v>811</v>
      </c>
      <c r="D2438" s="110">
        <v>500</v>
      </c>
      <c r="E2438" s="95"/>
      <c r="F2438" s="29" t="s">
        <v>800</v>
      </c>
      <c r="G2438" s="96"/>
      <c r="H2438" s="48"/>
    </row>
    <row r="2439" spans="1:8" ht="28.5" customHeight="1" thickBot="1">
      <c r="A2439" s="99"/>
      <c r="B2439" s="35" t="s">
        <v>1072</v>
      </c>
      <c r="C2439" s="101"/>
      <c r="D2439" s="110"/>
      <c r="E2439" s="95"/>
      <c r="F2439" s="29"/>
      <c r="G2439" s="96"/>
      <c r="H2439" s="48"/>
    </row>
    <row r="2440" spans="1:8" ht="28.5" customHeight="1" thickBot="1">
      <c r="A2440" s="99" t="s">
        <v>1073</v>
      </c>
      <c r="B2440" s="137" t="s">
        <v>1077</v>
      </c>
      <c r="C2440" s="132" t="s">
        <v>811</v>
      </c>
      <c r="D2440" s="151">
        <v>2700</v>
      </c>
      <c r="E2440" s="95"/>
      <c r="F2440" s="137" t="s">
        <v>800</v>
      </c>
      <c r="G2440" s="96"/>
      <c r="H2440" s="48"/>
    </row>
    <row r="2441" spans="1:8" ht="28.5" customHeight="1" thickBot="1">
      <c r="A2441" s="99" t="s">
        <v>1074</v>
      </c>
      <c r="B2441" s="139" t="s">
        <v>3083</v>
      </c>
      <c r="C2441" s="131" t="s">
        <v>811</v>
      </c>
      <c r="D2441" s="152">
        <v>1350</v>
      </c>
      <c r="E2441" s="95"/>
      <c r="F2441" s="139" t="s">
        <v>800</v>
      </c>
      <c r="G2441" s="96"/>
      <c r="H2441" s="48"/>
    </row>
    <row r="2442" spans="1:8" ht="28.5" customHeight="1" thickBot="1">
      <c r="A2442" s="99" t="s">
        <v>1075</v>
      </c>
      <c r="B2442" s="139" t="s">
        <v>3084</v>
      </c>
      <c r="C2442" s="131" t="s">
        <v>811</v>
      </c>
      <c r="D2442" s="152">
        <v>3200</v>
      </c>
      <c r="E2442" s="95"/>
      <c r="F2442" s="139" t="s">
        <v>800</v>
      </c>
      <c r="G2442" s="96"/>
      <c r="H2442" s="48"/>
    </row>
    <row r="2443" spans="1:8" ht="28.5" customHeight="1" thickBot="1">
      <c r="A2443" s="99" t="s">
        <v>1076</v>
      </c>
      <c r="B2443" s="139" t="s">
        <v>3085</v>
      </c>
      <c r="C2443" s="131" t="s">
        <v>811</v>
      </c>
      <c r="D2443" s="152">
        <v>1600</v>
      </c>
      <c r="E2443" s="95"/>
      <c r="F2443" s="139" t="s">
        <v>800</v>
      </c>
      <c r="G2443" s="96"/>
      <c r="H2443" s="48"/>
    </row>
    <row r="2444" spans="1:8" ht="28.5" customHeight="1">
      <c r="A2444" s="102" t="s">
        <v>796</v>
      </c>
      <c r="G2444" s="96"/>
      <c r="H2444" s="48"/>
    </row>
    <row r="2445" spans="7:8" ht="34.5" customHeight="1">
      <c r="G2445" s="96"/>
      <c r="H2445" s="48"/>
    </row>
  </sheetData>
  <sheetProtection/>
  <autoFilter ref="A7:H176"/>
  <mergeCells count="1022">
    <mergeCell ref="F2296:F2297"/>
    <mergeCell ref="F2298:F2299"/>
    <mergeCell ref="F2300:F2301"/>
    <mergeCell ref="F2302:F2303"/>
    <mergeCell ref="F2276:F2277"/>
    <mergeCell ref="F2278:F2279"/>
    <mergeCell ref="F2304:F2305"/>
    <mergeCell ref="F2306:F2307"/>
    <mergeCell ref="F2284:F2285"/>
    <mergeCell ref="F2286:F2287"/>
    <mergeCell ref="F2288:F2289"/>
    <mergeCell ref="F2290:F2291"/>
    <mergeCell ref="F2292:F2293"/>
    <mergeCell ref="F2294:F2295"/>
    <mergeCell ref="F2280:F2281"/>
    <mergeCell ref="F2282:F2283"/>
    <mergeCell ref="F2260:F2261"/>
    <mergeCell ref="F2262:F2263"/>
    <mergeCell ref="F2264:F2265"/>
    <mergeCell ref="F2266:F2267"/>
    <mergeCell ref="F2268:F2269"/>
    <mergeCell ref="F2270:F2271"/>
    <mergeCell ref="F2272:F2273"/>
    <mergeCell ref="F2274:F2275"/>
    <mergeCell ref="F2248:F2249"/>
    <mergeCell ref="F2250:F2251"/>
    <mergeCell ref="F2252:F2253"/>
    <mergeCell ref="F2254:F2255"/>
    <mergeCell ref="F2256:F2257"/>
    <mergeCell ref="F2258:F2259"/>
    <mergeCell ref="A2304:A2305"/>
    <mergeCell ref="C2304:C2305"/>
    <mergeCell ref="D2304:D2305"/>
    <mergeCell ref="A2296:A2297"/>
    <mergeCell ref="C2296:C2297"/>
    <mergeCell ref="D2296:D2297"/>
    <mergeCell ref="A2298:A2299"/>
    <mergeCell ref="C2298:C2299"/>
    <mergeCell ref="A2306:A2307"/>
    <mergeCell ref="C2306:C2307"/>
    <mergeCell ref="D2306:D2307"/>
    <mergeCell ref="A2300:A2301"/>
    <mergeCell ref="C2300:C2301"/>
    <mergeCell ref="D2300:D2301"/>
    <mergeCell ref="A2302:A2303"/>
    <mergeCell ref="C2302:C2303"/>
    <mergeCell ref="D2302:D2303"/>
    <mergeCell ref="D2298:D2299"/>
    <mergeCell ref="A2292:A2293"/>
    <mergeCell ref="C2292:C2293"/>
    <mergeCell ref="D2292:D2293"/>
    <mergeCell ref="A2294:A2295"/>
    <mergeCell ref="C2294:C2295"/>
    <mergeCell ref="D2294:D2295"/>
    <mergeCell ref="A2288:A2289"/>
    <mergeCell ref="C2288:C2289"/>
    <mergeCell ref="D2288:D2289"/>
    <mergeCell ref="A2290:A2291"/>
    <mergeCell ref="C2290:C2291"/>
    <mergeCell ref="D2290:D2291"/>
    <mergeCell ref="A2284:A2285"/>
    <mergeCell ref="C2284:C2285"/>
    <mergeCell ref="D2284:D2285"/>
    <mergeCell ref="A2286:A2287"/>
    <mergeCell ref="C2286:C2287"/>
    <mergeCell ref="D2286:D2287"/>
    <mergeCell ref="A2280:A2281"/>
    <mergeCell ref="C2280:C2281"/>
    <mergeCell ref="D2280:D2281"/>
    <mergeCell ref="A2282:A2283"/>
    <mergeCell ref="C2282:C2283"/>
    <mergeCell ref="D2282:D2283"/>
    <mergeCell ref="A2276:A2277"/>
    <mergeCell ref="C2276:C2277"/>
    <mergeCell ref="D2276:D2277"/>
    <mergeCell ref="A2278:A2279"/>
    <mergeCell ref="C2278:C2279"/>
    <mergeCell ref="D2278:D2279"/>
    <mergeCell ref="A2272:A2273"/>
    <mergeCell ref="C2272:C2273"/>
    <mergeCell ref="D2272:D2273"/>
    <mergeCell ref="A2274:A2275"/>
    <mergeCell ref="C2274:C2275"/>
    <mergeCell ref="D2274:D2275"/>
    <mergeCell ref="A2268:A2269"/>
    <mergeCell ref="C2268:C2269"/>
    <mergeCell ref="D2268:D2269"/>
    <mergeCell ref="A2270:A2271"/>
    <mergeCell ref="C2270:C2271"/>
    <mergeCell ref="D2270:D2271"/>
    <mergeCell ref="A2264:A2265"/>
    <mergeCell ref="C2264:C2265"/>
    <mergeCell ref="D2264:D2265"/>
    <mergeCell ref="A2266:A2267"/>
    <mergeCell ref="C2266:C2267"/>
    <mergeCell ref="D2266:D2267"/>
    <mergeCell ref="A2260:A2261"/>
    <mergeCell ref="C2260:C2261"/>
    <mergeCell ref="D2260:D2261"/>
    <mergeCell ref="A2262:A2263"/>
    <mergeCell ref="C2262:C2263"/>
    <mergeCell ref="D2262:D2263"/>
    <mergeCell ref="A2256:A2257"/>
    <mergeCell ref="C2256:C2257"/>
    <mergeCell ref="D2256:D2257"/>
    <mergeCell ref="A2258:A2259"/>
    <mergeCell ref="C2258:C2259"/>
    <mergeCell ref="D2258:D2259"/>
    <mergeCell ref="A2252:A2253"/>
    <mergeCell ref="C2252:C2253"/>
    <mergeCell ref="D2252:D2253"/>
    <mergeCell ref="A2254:A2255"/>
    <mergeCell ref="C2254:C2255"/>
    <mergeCell ref="D2254:D2255"/>
    <mergeCell ref="A2248:A2249"/>
    <mergeCell ref="C2248:C2249"/>
    <mergeCell ref="D2248:D2249"/>
    <mergeCell ref="A2250:A2251"/>
    <mergeCell ref="C2250:C2251"/>
    <mergeCell ref="D2250:D2251"/>
    <mergeCell ref="F2246:F2247"/>
    <mergeCell ref="F2237:F2238"/>
    <mergeCell ref="F2239:F2240"/>
    <mergeCell ref="F2241:F2242"/>
    <mergeCell ref="F2243:F2244"/>
    <mergeCell ref="A2243:A2244"/>
    <mergeCell ref="C2243:C2244"/>
    <mergeCell ref="D2243:D2244"/>
    <mergeCell ref="A2246:A2247"/>
    <mergeCell ref="C2246:C2247"/>
    <mergeCell ref="D2246:D2247"/>
    <mergeCell ref="A2239:A2240"/>
    <mergeCell ref="C2239:C2240"/>
    <mergeCell ref="D2239:D2240"/>
    <mergeCell ref="A2241:A2242"/>
    <mergeCell ref="C2241:C2242"/>
    <mergeCell ref="D2241:D2242"/>
    <mergeCell ref="F2229:F2230"/>
    <mergeCell ref="F2231:F2232"/>
    <mergeCell ref="A2237:A2238"/>
    <mergeCell ref="C2237:C2238"/>
    <mergeCell ref="D2237:D2238"/>
    <mergeCell ref="F2233:F2234"/>
    <mergeCell ref="F2235:F2236"/>
    <mergeCell ref="A2235:A2236"/>
    <mergeCell ref="C2235:C2236"/>
    <mergeCell ref="D2235:D2236"/>
    <mergeCell ref="F2213:F2214"/>
    <mergeCell ref="F2215:F2216"/>
    <mergeCell ref="F2217:F2218"/>
    <mergeCell ref="F2219:F2220"/>
    <mergeCell ref="F2221:F2222"/>
    <mergeCell ref="F2223:F2224"/>
    <mergeCell ref="F2225:F2226"/>
    <mergeCell ref="F2227:F2228"/>
    <mergeCell ref="F2201:F2202"/>
    <mergeCell ref="F2203:F2204"/>
    <mergeCell ref="F2205:F2206"/>
    <mergeCell ref="F2207:F2208"/>
    <mergeCell ref="F2209:F2210"/>
    <mergeCell ref="F2211:F2212"/>
    <mergeCell ref="A2233:A2234"/>
    <mergeCell ref="C2233:C2234"/>
    <mergeCell ref="D2233:D2234"/>
    <mergeCell ref="A2225:A2226"/>
    <mergeCell ref="C2225:C2226"/>
    <mergeCell ref="D2225:D2226"/>
    <mergeCell ref="A2227:A2228"/>
    <mergeCell ref="C2227:C2228"/>
    <mergeCell ref="A2229:A2230"/>
    <mergeCell ref="C2229:C2230"/>
    <mergeCell ref="D2229:D2230"/>
    <mergeCell ref="A2231:A2232"/>
    <mergeCell ref="C2231:C2232"/>
    <mergeCell ref="D2231:D2232"/>
    <mergeCell ref="D2227:D2228"/>
    <mergeCell ref="A2221:A2222"/>
    <mergeCell ref="C2221:C2222"/>
    <mergeCell ref="D2221:D2222"/>
    <mergeCell ref="A2223:A2224"/>
    <mergeCell ref="C2223:C2224"/>
    <mergeCell ref="D2223:D2224"/>
    <mergeCell ref="A2217:A2218"/>
    <mergeCell ref="C2217:C2218"/>
    <mergeCell ref="D2217:D2218"/>
    <mergeCell ref="A2219:A2220"/>
    <mergeCell ref="C2219:C2220"/>
    <mergeCell ref="D2219:D2220"/>
    <mergeCell ref="A2213:A2214"/>
    <mergeCell ref="C2213:C2214"/>
    <mergeCell ref="D2213:D2214"/>
    <mergeCell ref="A2215:A2216"/>
    <mergeCell ref="C2215:C2216"/>
    <mergeCell ref="D2215:D2216"/>
    <mergeCell ref="A2209:A2210"/>
    <mergeCell ref="C2209:C2210"/>
    <mergeCell ref="D2209:D2210"/>
    <mergeCell ref="A2211:A2212"/>
    <mergeCell ref="C2211:C2212"/>
    <mergeCell ref="D2211:D2212"/>
    <mergeCell ref="A2205:A2206"/>
    <mergeCell ref="C2205:C2206"/>
    <mergeCell ref="D2205:D2206"/>
    <mergeCell ref="A2207:A2208"/>
    <mergeCell ref="C2207:C2208"/>
    <mergeCell ref="D2207:D2208"/>
    <mergeCell ref="A2201:A2202"/>
    <mergeCell ref="C2201:C2202"/>
    <mergeCell ref="D2201:D2202"/>
    <mergeCell ref="A2203:A2204"/>
    <mergeCell ref="C2203:C2204"/>
    <mergeCell ref="D2203:D2204"/>
    <mergeCell ref="F2189:F2190"/>
    <mergeCell ref="F2191:F2192"/>
    <mergeCell ref="F2193:F2194"/>
    <mergeCell ref="F2195:F2196"/>
    <mergeCell ref="F2197:F2198"/>
    <mergeCell ref="F2199:F2200"/>
    <mergeCell ref="A2199:A2200"/>
    <mergeCell ref="C2199:C2200"/>
    <mergeCell ref="D2199:D2200"/>
    <mergeCell ref="A2197:A2198"/>
    <mergeCell ref="C2197:C2198"/>
    <mergeCell ref="D2197:D2198"/>
    <mergeCell ref="F2175:F2176"/>
    <mergeCell ref="F2177:F2178"/>
    <mergeCell ref="F2179:F2180"/>
    <mergeCell ref="F2181:F2182"/>
    <mergeCell ref="F2183:F2184"/>
    <mergeCell ref="F2185:F2186"/>
    <mergeCell ref="F2187:F2188"/>
    <mergeCell ref="A2195:A2196"/>
    <mergeCell ref="C2195:C2196"/>
    <mergeCell ref="D2195:D2196"/>
    <mergeCell ref="A2191:A2192"/>
    <mergeCell ref="C2191:C2192"/>
    <mergeCell ref="D2191:D2192"/>
    <mergeCell ref="A2193:A2194"/>
    <mergeCell ref="C2193:C2194"/>
    <mergeCell ref="D2193:D2194"/>
    <mergeCell ref="A2187:A2188"/>
    <mergeCell ref="C2187:C2188"/>
    <mergeCell ref="D2187:D2188"/>
    <mergeCell ref="A2189:A2190"/>
    <mergeCell ref="C2189:C2190"/>
    <mergeCell ref="D2189:D2190"/>
    <mergeCell ref="A2183:A2184"/>
    <mergeCell ref="C2183:C2184"/>
    <mergeCell ref="D2183:D2184"/>
    <mergeCell ref="A2185:A2186"/>
    <mergeCell ref="C2185:C2186"/>
    <mergeCell ref="D2185:D2186"/>
    <mergeCell ref="A2179:A2180"/>
    <mergeCell ref="C2179:C2180"/>
    <mergeCell ref="D2179:D2180"/>
    <mergeCell ref="A2181:A2182"/>
    <mergeCell ref="C2181:C2182"/>
    <mergeCell ref="D2181:D2182"/>
    <mergeCell ref="A2175:A2176"/>
    <mergeCell ref="C2175:C2176"/>
    <mergeCell ref="D2175:D2176"/>
    <mergeCell ref="A2177:A2178"/>
    <mergeCell ref="C2177:C2178"/>
    <mergeCell ref="D2177:D2178"/>
    <mergeCell ref="A2172:A2173"/>
    <mergeCell ref="C2172:C2173"/>
    <mergeCell ref="D2172:D2173"/>
    <mergeCell ref="F2166:F2167"/>
    <mergeCell ref="F2168:F2169"/>
    <mergeCell ref="F2170:F2171"/>
    <mergeCell ref="F2172:F2173"/>
    <mergeCell ref="A2168:A2169"/>
    <mergeCell ref="C2168:C2169"/>
    <mergeCell ref="D2168:D2169"/>
    <mergeCell ref="A2170:A2171"/>
    <mergeCell ref="C2170:C2171"/>
    <mergeCell ref="D2170:D2171"/>
    <mergeCell ref="F2158:F2159"/>
    <mergeCell ref="F2160:F2161"/>
    <mergeCell ref="F2162:F2163"/>
    <mergeCell ref="F2164:F2165"/>
    <mergeCell ref="A2166:A2167"/>
    <mergeCell ref="C2166:C2167"/>
    <mergeCell ref="D2166:D2167"/>
    <mergeCell ref="F2146:F2147"/>
    <mergeCell ref="F2148:F2149"/>
    <mergeCell ref="F2150:F2151"/>
    <mergeCell ref="F2152:F2153"/>
    <mergeCell ref="F2154:F2155"/>
    <mergeCell ref="F2156:F2157"/>
    <mergeCell ref="A2164:A2165"/>
    <mergeCell ref="C2164:C2165"/>
    <mergeCell ref="D2164:D2165"/>
    <mergeCell ref="A2162:A2163"/>
    <mergeCell ref="C2162:C2163"/>
    <mergeCell ref="D2162:D2163"/>
    <mergeCell ref="C2158:C2159"/>
    <mergeCell ref="D2158:D2159"/>
    <mergeCell ref="F2132:F2133"/>
    <mergeCell ref="F2134:F2135"/>
    <mergeCell ref="F2136:F2137"/>
    <mergeCell ref="F2138:F2139"/>
    <mergeCell ref="F2140:F2141"/>
    <mergeCell ref="F2142:F2143"/>
    <mergeCell ref="F2144:F2145"/>
    <mergeCell ref="A2160:A2161"/>
    <mergeCell ref="C2160:C2161"/>
    <mergeCell ref="D2160:D2161"/>
    <mergeCell ref="A2156:A2157"/>
    <mergeCell ref="C2156:C2157"/>
    <mergeCell ref="D2156:D2157"/>
    <mergeCell ref="A2158:A2159"/>
    <mergeCell ref="A2152:A2153"/>
    <mergeCell ref="C2152:C2153"/>
    <mergeCell ref="D2152:D2153"/>
    <mergeCell ref="A2154:A2155"/>
    <mergeCell ref="C2154:C2155"/>
    <mergeCell ref="D2154:D2155"/>
    <mergeCell ref="A2148:A2149"/>
    <mergeCell ref="C2148:C2149"/>
    <mergeCell ref="D2148:D2149"/>
    <mergeCell ref="A2150:A2151"/>
    <mergeCell ref="C2150:C2151"/>
    <mergeCell ref="D2150:D2151"/>
    <mergeCell ref="A2144:A2145"/>
    <mergeCell ref="C2144:C2145"/>
    <mergeCell ref="D2144:D2145"/>
    <mergeCell ref="A2146:A2147"/>
    <mergeCell ref="C2146:C2147"/>
    <mergeCell ref="D2146:D2147"/>
    <mergeCell ref="A2140:A2141"/>
    <mergeCell ref="C2140:C2141"/>
    <mergeCell ref="D2140:D2141"/>
    <mergeCell ref="A2142:A2143"/>
    <mergeCell ref="C2142:C2143"/>
    <mergeCell ref="D2142:D2143"/>
    <mergeCell ref="A2130:A2131"/>
    <mergeCell ref="C2130:C2131"/>
    <mergeCell ref="A2136:A2137"/>
    <mergeCell ref="C2136:C2137"/>
    <mergeCell ref="A2132:A2133"/>
    <mergeCell ref="C2132:C2133"/>
    <mergeCell ref="D2136:D2137"/>
    <mergeCell ref="A2138:A2139"/>
    <mergeCell ref="C2138:C2139"/>
    <mergeCell ref="D2138:D2139"/>
    <mergeCell ref="D2132:D2133"/>
    <mergeCell ref="A2134:A2135"/>
    <mergeCell ref="C2134:C2135"/>
    <mergeCell ref="D2134:D2135"/>
    <mergeCell ref="F2120:F2121"/>
    <mergeCell ref="F2122:F2123"/>
    <mergeCell ref="F2124:F2125"/>
    <mergeCell ref="F2126:F2127"/>
    <mergeCell ref="F2128:F2129"/>
    <mergeCell ref="F2130:F2131"/>
    <mergeCell ref="D2130:D2131"/>
    <mergeCell ref="F2102:F2103"/>
    <mergeCell ref="F2104:F2105"/>
    <mergeCell ref="F2106:F2107"/>
    <mergeCell ref="F2108:F2109"/>
    <mergeCell ref="F2110:F2111"/>
    <mergeCell ref="F2112:F2113"/>
    <mergeCell ref="F2114:F2115"/>
    <mergeCell ref="F2116:F2117"/>
    <mergeCell ref="F2118:F2119"/>
    <mergeCell ref="A2126:A2127"/>
    <mergeCell ref="C2126:C2127"/>
    <mergeCell ref="D2126:D2127"/>
    <mergeCell ref="A2118:A2119"/>
    <mergeCell ref="C2118:C2119"/>
    <mergeCell ref="D2118:D2119"/>
    <mergeCell ref="A2120:A2121"/>
    <mergeCell ref="C2120:C2121"/>
    <mergeCell ref="A2128:A2129"/>
    <mergeCell ref="C2128:C2129"/>
    <mergeCell ref="D2128:D2129"/>
    <mergeCell ref="A2122:A2123"/>
    <mergeCell ref="C2122:C2123"/>
    <mergeCell ref="D2122:D2123"/>
    <mergeCell ref="A2124:A2125"/>
    <mergeCell ref="C2124:C2125"/>
    <mergeCell ref="D2124:D2125"/>
    <mergeCell ref="D2120:D2121"/>
    <mergeCell ref="A2114:A2115"/>
    <mergeCell ref="C2114:C2115"/>
    <mergeCell ref="D2114:D2115"/>
    <mergeCell ref="A2116:A2117"/>
    <mergeCell ref="C2116:C2117"/>
    <mergeCell ref="D2116:D2117"/>
    <mergeCell ref="A2110:A2111"/>
    <mergeCell ref="C2110:C2111"/>
    <mergeCell ref="D2110:D2111"/>
    <mergeCell ref="A2112:A2113"/>
    <mergeCell ref="C2112:C2113"/>
    <mergeCell ref="D2112:D2113"/>
    <mergeCell ref="A2106:A2107"/>
    <mergeCell ref="C2106:C2107"/>
    <mergeCell ref="D2106:D2107"/>
    <mergeCell ref="A2108:A2109"/>
    <mergeCell ref="C2108:C2109"/>
    <mergeCell ref="D2108:D2109"/>
    <mergeCell ref="F2097:F2098"/>
    <mergeCell ref="F2099:F2100"/>
    <mergeCell ref="A2102:A2103"/>
    <mergeCell ref="C2102:C2103"/>
    <mergeCell ref="D2102:D2103"/>
    <mergeCell ref="D2097:D2098"/>
    <mergeCell ref="C2099:C2100"/>
    <mergeCell ref="D2099:D2100"/>
    <mergeCell ref="A2104:A2105"/>
    <mergeCell ref="C2104:C2105"/>
    <mergeCell ref="D2104:D2105"/>
    <mergeCell ref="F2089:F2090"/>
    <mergeCell ref="F2091:F2092"/>
    <mergeCell ref="F2093:F2094"/>
    <mergeCell ref="F2095:F2096"/>
    <mergeCell ref="A2097:A2098"/>
    <mergeCell ref="A2099:A2100"/>
    <mergeCell ref="C2097:C2098"/>
    <mergeCell ref="F2076:F2077"/>
    <mergeCell ref="F2078:F2079"/>
    <mergeCell ref="F2080:F2081"/>
    <mergeCell ref="F2082:F2083"/>
    <mergeCell ref="F2084:F2085"/>
    <mergeCell ref="F2086:F2088"/>
    <mergeCell ref="A2093:A2094"/>
    <mergeCell ref="C2093:C2094"/>
    <mergeCell ref="D2093:D2094"/>
    <mergeCell ref="A2084:A2085"/>
    <mergeCell ref="C2084:C2085"/>
    <mergeCell ref="D2084:D2085"/>
    <mergeCell ref="A2086:A2088"/>
    <mergeCell ref="C2086:C2088"/>
    <mergeCell ref="A2095:A2096"/>
    <mergeCell ref="C2095:C2096"/>
    <mergeCell ref="D2095:D2096"/>
    <mergeCell ref="A2089:A2090"/>
    <mergeCell ref="C2089:C2090"/>
    <mergeCell ref="D2089:D2090"/>
    <mergeCell ref="A2091:A2092"/>
    <mergeCell ref="C2091:C2092"/>
    <mergeCell ref="D2091:D2092"/>
    <mergeCell ref="D2086:D2088"/>
    <mergeCell ref="A2080:A2081"/>
    <mergeCell ref="C2080:C2081"/>
    <mergeCell ref="D2080:D2081"/>
    <mergeCell ref="A2082:A2083"/>
    <mergeCell ref="C2082:C2083"/>
    <mergeCell ref="D2082:D2083"/>
    <mergeCell ref="A2076:A2077"/>
    <mergeCell ref="C2076:C2077"/>
    <mergeCell ref="D2076:D2077"/>
    <mergeCell ref="A2078:A2079"/>
    <mergeCell ref="C2078:C2079"/>
    <mergeCell ref="D2078:D2079"/>
    <mergeCell ref="A2073:A2074"/>
    <mergeCell ref="C2073:C2074"/>
    <mergeCell ref="D2073:D2074"/>
    <mergeCell ref="F2061:F2062"/>
    <mergeCell ref="F2063:F2064"/>
    <mergeCell ref="F2065:F2066"/>
    <mergeCell ref="F2067:F2068"/>
    <mergeCell ref="F2069:F2070"/>
    <mergeCell ref="F2073:F2074"/>
    <mergeCell ref="F2071:F2072"/>
    <mergeCell ref="A2069:A2070"/>
    <mergeCell ref="C2069:C2070"/>
    <mergeCell ref="D2069:D2070"/>
    <mergeCell ref="A2071:A2072"/>
    <mergeCell ref="C2071:C2072"/>
    <mergeCell ref="D2071:D2072"/>
    <mergeCell ref="D2065:D2066"/>
    <mergeCell ref="A2067:A2068"/>
    <mergeCell ref="C2067:C2068"/>
    <mergeCell ref="D2067:D2068"/>
    <mergeCell ref="A2065:A2066"/>
    <mergeCell ref="C2065:C2066"/>
    <mergeCell ref="D2061:D2062"/>
    <mergeCell ref="A2063:A2064"/>
    <mergeCell ref="C2063:C2064"/>
    <mergeCell ref="D2063:D2064"/>
    <mergeCell ref="A2061:A2062"/>
    <mergeCell ref="C2061:C2062"/>
    <mergeCell ref="F2053:F2054"/>
    <mergeCell ref="F2055:F2056"/>
    <mergeCell ref="F2057:F2058"/>
    <mergeCell ref="F2059:F2060"/>
    <mergeCell ref="F2045:F2046"/>
    <mergeCell ref="F2047:F2048"/>
    <mergeCell ref="F2049:F2050"/>
    <mergeCell ref="F2051:F2052"/>
    <mergeCell ref="A2057:A2058"/>
    <mergeCell ref="C2057:C2058"/>
    <mergeCell ref="D2057:D2058"/>
    <mergeCell ref="D2059:D2060"/>
    <mergeCell ref="A2059:A2060"/>
    <mergeCell ref="C2059:C2060"/>
    <mergeCell ref="A2053:A2054"/>
    <mergeCell ref="C2053:C2054"/>
    <mergeCell ref="D2053:D2054"/>
    <mergeCell ref="A2055:A2056"/>
    <mergeCell ref="C2055:C2056"/>
    <mergeCell ref="D2055:D2056"/>
    <mergeCell ref="A2049:A2050"/>
    <mergeCell ref="C2049:C2050"/>
    <mergeCell ref="D2049:D2050"/>
    <mergeCell ref="A2051:A2052"/>
    <mergeCell ref="C2051:C2052"/>
    <mergeCell ref="D2051:D2052"/>
    <mergeCell ref="A2045:A2046"/>
    <mergeCell ref="C2045:C2046"/>
    <mergeCell ref="D2045:D2046"/>
    <mergeCell ref="A2047:A2048"/>
    <mergeCell ref="C2047:C2048"/>
    <mergeCell ref="D2047:D2048"/>
    <mergeCell ref="A2043:A2044"/>
    <mergeCell ref="C2043:C2044"/>
    <mergeCell ref="D2043:D2044"/>
    <mergeCell ref="F2043:F2044"/>
    <mergeCell ref="A2040:A2041"/>
    <mergeCell ref="C2040:C2041"/>
    <mergeCell ref="D2040:D2041"/>
    <mergeCell ref="F2032:F2033"/>
    <mergeCell ref="F2034:F2035"/>
    <mergeCell ref="F2036:F2037"/>
    <mergeCell ref="F2040:F2041"/>
    <mergeCell ref="A2038:A2039"/>
    <mergeCell ref="C2038:C2039"/>
    <mergeCell ref="A2036:A2037"/>
    <mergeCell ref="C2036:C2037"/>
    <mergeCell ref="D2036:D2037"/>
    <mergeCell ref="F2038:F2039"/>
    <mergeCell ref="D2038:D2039"/>
    <mergeCell ref="A2032:A2033"/>
    <mergeCell ref="C2032:C2033"/>
    <mergeCell ref="D2032:D2033"/>
    <mergeCell ref="A2034:A2035"/>
    <mergeCell ref="C2034:C2035"/>
    <mergeCell ref="D2034:D2035"/>
    <mergeCell ref="F2023:F2024"/>
    <mergeCell ref="F2025:F2026"/>
    <mergeCell ref="A2030:A2031"/>
    <mergeCell ref="C2030:C2031"/>
    <mergeCell ref="D2030:D2031"/>
    <mergeCell ref="F2030:F2031"/>
    <mergeCell ref="A2027:A2028"/>
    <mergeCell ref="C2027:C2028"/>
    <mergeCell ref="D2027:D2028"/>
    <mergeCell ref="F2027:F2028"/>
    <mergeCell ref="A2025:A2026"/>
    <mergeCell ref="C2025:C2026"/>
    <mergeCell ref="D2025:D2026"/>
    <mergeCell ref="F2002:F2003"/>
    <mergeCell ref="F2004:F2005"/>
    <mergeCell ref="F2006:F2007"/>
    <mergeCell ref="F2008:F2009"/>
    <mergeCell ref="F2010:F2011"/>
    <mergeCell ref="F2012:F2014"/>
    <mergeCell ref="F2015:F2016"/>
    <mergeCell ref="F2017:F2018"/>
    <mergeCell ref="A2021:A2022"/>
    <mergeCell ref="C2021:C2022"/>
    <mergeCell ref="D2021:D2022"/>
    <mergeCell ref="F2019:F2020"/>
    <mergeCell ref="F2021:F2022"/>
    <mergeCell ref="A2023:A2024"/>
    <mergeCell ref="C2023:C2024"/>
    <mergeCell ref="D2023:D2024"/>
    <mergeCell ref="A2017:A2018"/>
    <mergeCell ref="C2017:C2018"/>
    <mergeCell ref="D2017:D2018"/>
    <mergeCell ref="A2019:A2020"/>
    <mergeCell ref="C2019:C2020"/>
    <mergeCell ref="D2019:D2020"/>
    <mergeCell ref="A2012:A2014"/>
    <mergeCell ref="C2012:C2014"/>
    <mergeCell ref="D2012:D2014"/>
    <mergeCell ref="A2015:A2016"/>
    <mergeCell ref="C2015:C2016"/>
    <mergeCell ref="D2015:D2016"/>
    <mergeCell ref="A2008:A2009"/>
    <mergeCell ref="C2008:C2009"/>
    <mergeCell ref="D2008:D2009"/>
    <mergeCell ref="A2010:A2011"/>
    <mergeCell ref="C2010:C2011"/>
    <mergeCell ref="D2010:D2011"/>
    <mergeCell ref="A2004:A2005"/>
    <mergeCell ref="C2004:C2005"/>
    <mergeCell ref="D2004:D2005"/>
    <mergeCell ref="A2006:A2007"/>
    <mergeCell ref="C2006:C2007"/>
    <mergeCell ref="D2006:D2007"/>
    <mergeCell ref="C1999:C2000"/>
    <mergeCell ref="D1999:D2000"/>
    <mergeCell ref="F1993:F1994"/>
    <mergeCell ref="F1995:F1996"/>
    <mergeCell ref="F1997:F1998"/>
    <mergeCell ref="F1999:F2000"/>
    <mergeCell ref="A1995:A1996"/>
    <mergeCell ref="C1995:C1996"/>
    <mergeCell ref="D1995:D1996"/>
    <mergeCell ref="A2002:A2003"/>
    <mergeCell ref="C2002:C2003"/>
    <mergeCell ref="D2002:D2003"/>
    <mergeCell ref="A1997:A1998"/>
    <mergeCell ref="C1997:C1998"/>
    <mergeCell ref="D1997:D1998"/>
    <mergeCell ref="A1999:A2000"/>
    <mergeCell ref="F1983:F1984"/>
    <mergeCell ref="F1985:F1986"/>
    <mergeCell ref="F1987:F1988"/>
    <mergeCell ref="A1993:A1994"/>
    <mergeCell ref="C1993:C1994"/>
    <mergeCell ref="D1993:D1994"/>
    <mergeCell ref="F1991:F1992"/>
    <mergeCell ref="A1989:A1990"/>
    <mergeCell ref="C1989:C1990"/>
    <mergeCell ref="D1989:D1990"/>
    <mergeCell ref="A1991:A1992"/>
    <mergeCell ref="C1991:C1992"/>
    <mergeCell ref="D1991:D1992"/>
    <mergeCell ref="A1987:A1988"/>
    <mergeCell ref="C1987:C1988"/>
    <mergeCell ref="D1987:D1988"/>
    <mergeCell ref="F1989:F1990"/>
    <mergeCell ref="A1983:A1984"/>
    <mergeCell ref="C1983:C1984"/>
    <mergeCell ref="D1983:D1984"/>
    <mergeCell ref="A1985:A1986"/>
    <mergeCell ref="C1985:C1986"/>
    <mergeCell ref="D1985:D1986"/>
    <mergeCell ref="F1970:F1971"/>
    <mergeCell ref="F1972:F1973"/>
    <mergeCell ref="F1974:F1975"/>
    <mergeCell ref="A1981:A1982"/>
    <mergeCell ref="C1981:C1982"/>
    <mergeCell ref="D1981:D1982"/>
    <mergeCell ref="F1981:F1982"/>
    <mergeCell ref="F1978:F1979"/>
    <mergeCell ref="A1976:A1977"/>
    <mergeCell ref="C1976:C1977"/>
    <mergeCell ref="D1976:D1977"/>
    <mergeCell ref="A1978:A1979"/>
    <mergeCell ref="C1978:C1979"/>
    <mergeCell ref="D1978:D1979"/>
    <mergeCell ref="A1974:A1975"/>
    <mergeCell ref="C1974:C1975"/>
    <mergeCell ref="D1974:D1975"/>
    <mergeCell ref="F1976:F1977"/>
    <mergeCell ref="A1970:A1971"/>
    <mergeCell ref="C1970:C1971"/>
    <mergeCell ref="D1970:D1971"/>
    <mergeCell ref="A1972:A1973"/>
    <mergeCell ref="C1972:C1973"/>
    <mergeCell ref="D1972:D1973"/>
    <mergeCell ref="F1965:F1966"/>
    <mergeCell ref="A1961:A1962"/>
    <mergeCell ref="C1961:C1962"/>
    <mergeCell ref="A1968:A1969"/>
    <mergeCell ref="C1968:C1969"/>
    <mergeCell ref="D1968:D1969"/>
    <mergeCell ref="F1968:F1969"/>
    <mergeCell ref="F1957:F1958"/>
    <mergeCell ref="F1959:F1960"/>
    <mergeCell ref="F1961:F1962"/>
    <mergeCell ref="F1963:F1964"/>
    <mergeCell ref="A1963:A1964"/>
    <mergeCell ref="C1963:C1964"/>
    <mergeCell ref="D1963:D1964"/>
    <mergeCell ref="A1965:A1966"/>
    <mergeCell ref="C1965:C1966"/>
    <mergeCell ref="D1965:D1966"/>
    <mergeCell ref="A1959:A1960"/>
    <mergeCell ref="C1959:C1960"/>
    <mergeCell ref="D1959:D1960"/>
    <mergeCell ref="D1961:D1962"/>
    <mergeCell ref="C1950:C1951"/>
    <mergeCell ref="D1950:D1951"/>
    <mergeCell ref="A1957:A1958"/>
    <mergeCell ref="C1957:C1958"/>
    <mergeCell ref="D1957:D1958"/>
    <mergeCell ref="F1940:F1942"/>
    <mergeCell ref="F1943:F1944"/>
    <mergeCell ref="A1955:A1956"/>
    <mergeCell ref="C1955:C1956"/>
    <mergeCell ref="D1955:D1956"/>
    <mergeCell ref="F1953:F1954"/>
    <mergeCell ref="F1955:F1956"/>
    <mergeCell ref="A1953:A1954"/>
    <mergeCell ref="C1953:C1954"/>
    <mergeCell ref="D1953:D1954"/>
    <mergeCell ref="F1948:F1949"/>
    <mergeCell ref="F1950:F1951"/>
    <mergeCell ref="A1946:A1947"/>
    <mergeCell ref="C1946:C1947"/>
    <mergeCell ref="D1946:D1947"/>
    <mergeCell ref="F1946:F1947"/>
    <mergeCell ref="A1948:A1949"/>
    <mergeCell ref="C1948:C1949"/>
    <mergeCell ref="D1948:D1949"/>
    <mergeCell ref="A1950:A1951"/>
    <mergeCell ref="A1943:A1944"/>
    <mergeCell ref="C1943:C1944"/>
    <mergeCell ref="D1943:D1944"/>
    <mergeCell ref="F1920:F1921"/>
    <mergeCell ref="F1922:F1923"/>
    <mergeCell ref="F1924:F1925"/>
    <mergeCell ref="F1926:F1927"/>
    <mergeCell ref="F1928:F1929"/>
    <mergeCell ref="F1930:F1931"/>
    <mergeCell ref="F1932:F1933"/>
    <mergeCell ref="C1936:C1937"/>
    <mergeCell ref="D1936:D1937"/>
    <mergeCell ref="F1934:F1935"/>
    <mergeCell ref="A1938:A1939"/>
    <mergeCell ref="C1938:C1939"/>
    <mergeCell ref="D1938:D1939"/>
    <mergeCell ref="F1936:F1937"/>
    <mergeCell ref="F1938:F1939"/>
    <mergeCell ref="A1932:A1933"/>
    <mergeCell ref="C1932:C1933"/>
    <mergeCell ref="D1932:D1933"/>
    <mergeCell ref="A1940:A1941"/>
    <mergeCell ref="C1940:C1941"/>
    <mergeCell ref="D1940:D1941"/>
    <mergeCell ref="A1934:A1935"/>
    <mergeCell ref="C1934:C1935"/>
    <mergeCell ref="D1934:D1935"/>
    <mergeCell ref="A1936:A1937"/>
    <mergeCell ref="A1928:A1929"/>
    <mergeCell ref="C1928:C1929"/>
    <mergeCell ref="D1928:D1929"/>
    <mergeCell ref="A1930:A1931"/>
    <mergeCell ref="C1930:C1931"/>
    <mergeCell ref="D1930:D1931"/>
    <mergeCell ref="A1924:A1925"/>
    <mergeCell ref="C1924:C1925"/>
    <mergeCell ref="D1924:D1925"/>
    <mergeCell ref="A1926:A1927"/>
    <mergeCell ref="C1926:C1927"/>
    <mergeCell ref="D1926:D1927"/>
    <mergeCell ref="F1916:F1917"/>
    <mergeCell ref="F1918:F1919"/>
    <mergeCell ref="A1922:A1923"/>
    <mergeCell ref="C1922:C1923"/>
    <mergeCell ref="D1922:D1923"/>
    <mergeCell ref="F1905:F1906"/>
    <mergeCell ref="A1920:A1921"/>
    <mergeCell ref="C1920:C1921"/>
    <mergeCell ref="D1920:D1921"/>
    <mergeCell ref="A1916:A1917"/>
    <mergeCell ref="C1916:C1917"/>
    <mergeCell ref="D1916:D1917"/>
    <mergeCell ref="A1918:A1919"/>
    <mergeCell ref="C1918:C1919"/>
    <mergeCell ref="D1918:D1919"/>
    <mergeCell ref="F1897:F1898"/>
    <mergeCell ref="F1899:F1900"/>
    <mergeCell ref="F1901:F1902"/>
    <mergeCell ref="F1903:F1904"/>
    <mergeCell ref="F1886:F1888"/>
    <mergeCell ref="F1889:F1891"/>
    <mergeCell ref="F1892:F1894"/>
    <mergeCell ref="F1895:F1896"/>
    <mergeCell ref="A1914:A1915"/>
    <mergeCell ref="C1914:C1915"/>
    <mergeCell ref="D1914:D1915"/>
    <mergeCell ref="F1907:F1908"/>
    <mergeCell ref="F1909:F1911"/>
    <mergeCell ref="F1912:F1913"/>
    <mergeCell ref="F1914:F1915"/>
    <mergeCell ref="A1909:A1911"/>
    <mergeCell ref="C1909:C1911"/>
    <mergeCell ref="D1909:D1911"/>
    <mergeCell ref="A1912:A1913"/>
    <mergeCell ref="C1912:C1913"/>
    <mergeCell ref="D1912:D1913"/>
    <mergeCell ref="A1905:A1906"/>
    <mergeCell ref="C1905:C1906"/>
    <mergeCell ref="D1905:D1906"/>
    <mergeCell ref="A1907:A1908"/>
    <mergeCell ref="C1907:C1908"/>
    <mergeCell ref="D1907:D1908"/>
    <mergeCell ref="A1901:A1902"/>
    <mergeCell ref="C1901:C1902"/>
    <mergeCell ref="D1901:D1902"/>
    <mergeCell ref="A1903:A1904"/>
    <mergeCell ref="C1903:C1904"/>
    <mergeCell ref="D1903:D1904"/>
    <mergeCell ref="A1897:A1898"/>
    <mergeCell ref="C1897:C1898"/>
    <mergeCell ref="D1897:D1898"/>
    <mergeCell ref="A1899:A1900"/>
    <mergeCell ref="C1899:C1900"/>
    <mergeCell ref="D1899:D1900"/>
    <mergeCell ref="A1892:A1894"/>
    <mergeCell ref="C1892:C1894"/>
    <mergeCell ref="D1892:D1894"/>
    <mergeCell ref="A1895:A1896"/>
    <mergeCell ref="C1895:C1896"/>
    <mergeCell ref="D1895:D1896"/>
    <mergeCell ref="A1886:A1888"/>
    <mergeCell ref="C1886:C1888"/>
    <mergeCell ref="D1886:D1888"/>
    <mergeCell ref="A1889:A1891"/>
    <mergeCell ref="C1889:C1891"/>
    <mergeCell ref="D1889:D1891"/>
    <mergeCell ref="F1872:F1873"/>
    <mergeCell ref="F1874:F1876"/>
    <mergeCell ref="F1877:F1879"/>
    <mergeCell ref="A1883:A1885"/>
    <mergeCell ref="C1883:C1885"/>
    <mergeCell ref="D1883:D1885"/>
    <mergeCell ref="F1883:F1885"/>
    <mergeCell ref="A1880:A1882"/>
    <mergeCell ref="C1880:C1882"/>
    <mergeCell ref="D1880:D1882"/>
    <mergeCell ref="F1880:F1882"/>
    <mergeCell ref="A1874:A1876"/>
    <mergeCell ref="C1874:C1876"/>
    <mergeCell ref="D1874:D1876"/>
    <mergeCell ref="A1877:A1879"/>
    <mergeCell ref="C1877:C1879"/>
    <mergeCell ref="D1877:D1879"/>
    <mergeCell ref="C1859:C1861"/>
    <mergeCell ref="A1872:A1873"/>
    <mergeCell ref="C1872:C1873"/>
    <mergeCell ref="D1872:D1873"/>
    <mergeCell ref="F1862:F1864"/>
    <mergeCell ref="A1869:A1871"/>
    <mergeCell ref="C1869:C1871"/>
    <mergeCell ref="D1869:D1871"/>
    <mergeCell ref="A1866:A1868"/>
    <mergeCell ref="C1866:C1868"/>
    <mergeCell ref="D1866:D1868"/>
    <mergeCell ref="F1866:F1868"/>
    <mergeCell ref="F1869:F1871"/>
    <mergeCell ref="F1835:F1837"/>
    <mergeCell ref="F1838:F1841"/>
    <mergeCell ref="F1842:F1844"/>
    <mergeCell ref="F1845:F1847"/>
    <mergeCell ref="F1848:F1850"/>
    <mergeCell ref="F1851:F1852"/>
    <mergeCell ref="D1859:D1861"/>
    <mergeCell ref="F1853:F1855"/>
    <mergeCell ref="F1856:F1858"/>
    <mergeCell ref="F1859:F1861"/>
    <mergeCell ref="A1862:A1864"/>
    <mergeCell ref="C1862:C1864"/>
    <mergeCell ref="D1862:D1864"/>
    <mergeCell ref="A1853:A1855"/>
    <mergeCell ref="C1853:C1855"/>
    <mergeCell ref="D1853:D1855"/>
    <mergeCell ref="A1856:A1858"/>
    <mergeCell ref="C1856:C1858"/>
    <mergeCell ref="D1856:D1858"/>
    <mergeCell ref="A1859:A1861"/>
    <mergeCell ref="C1848:C1850"/>
    <mergeCell ref="D1848:D1850"/>
    <mergeCell ref="A1851:A1852"/>
    <mergeCell ref="C1851:C1852"/>
    <mergeCell ref="D1851:D1852"/>
    <mergeCell ref="A1848:A1850"/>
    <mergeCell ref="A1842:A1844"/>
    <mergeCell ref="C1842:C1844"/>
    <mergeCell ref="D1842:D1844"/>
    <mergeCell ref="A1845:A1847"/>
    <mergeCell ref="C1845:C1847"/>
    <mergeCell ref="D1845:D1847"/>
    <mergeCell ref="A1835:A1837"/>
    <mergeCell ref="C1835:C1837"/>
    <mergeCell ref="D1835:D1837"/>
    <mergeCell ref="A1838:A1841"/>
    <mergeCell ref="C1838:C1841"/>
    <mergeCell ref="D1838:D1841"/>
    <mergeCell ref="A1832:A1834"/>
    <mergeCell ref="C1832:C1834"/>
    <mergeCell ref="D1832:D1834"/>
    <mergeCell ref="F1820:F1822"/>
    <mergeCell ref="F1823:F1825"/>
    <mergeCell ref="F1826:F1828"/>
    <mergeCell ref="F1829:F1831"/>
    <mergeCell ref="F1832:F1834"/>
    <mergeCell ref="B1832:B1834"/>
    <mergeCell ref="A1826:A1828"/>
    <mergeCell ref="C1826:C1828"/>
    <mergeCell ref="D1826:D1828"/>
    <mergeCell ref="A1829:A1831"/>
    <mergeCell ref="C1829:C1831"/>
    <mergeCell ref="D1829:D1831"/>
    <mergeCell ref="A1820:A1822"/>
    <mergeCell ref="C1820:C1822"/>
    <mergeCell ref="D1820:D1822"/>
    <mergeCell ref="A1823:A1825"/>
    <mergeCell ref="C1823:C1825"/>
    <mergeCell ref="D1823:D1825"/>
    <mergeCell ref="F1807:F1808"/>
    <mergeCell ref="F1809:F1810"/>
    <mergeCell ref="F1811:F1812"/>
    <mergeCell ref="F1813:F1814"/>
    <mergeCell ref="F1815:F1816"/>
    <mergeCell ref="F1817:F1818"/>
    <mergeCell ref="A1815:A1816"/>
    <mergeCell ref="C1815:C1816"/>
    <mergeCell ref="D1815:D1816"/>
    <mergeCell ref="A1817:A1818"/>
    <mergeCell ref="C1817:C1818"/>
    <mergeCell ref="D1817:D1818"/>
    <mergeCell ref="A1811:A1812"/>
    <mergeCell ref="C1811:C1812"/>
    <mergeCell ref="D1811:D1812"/>
    <mergeCell ref="A1813:A1814"/>
    <mergeCell ref="C1813:C1814"/>
    <mergeCell ref="D1813:D1814"/>
    <mergeCell ref="A1807:A1808"/>
    <mergeCell ref="C1807:C1808"/>
    <mergeCell ref="D1807:D1808"/>
    <mergeCell ref="A1809:A1810"/>
    <mergeCell ref="C1809:C1810"/>
    <mergeCell ref="D1809:D1810"/>
    <mergeCell ref="F1654:F1655"/>
    <mergeCell ref="A1652:A1653"/>
    <mergeCell ref="C1652:C1653"/>
    <mergeCell ref="D1652:D1653"/>
    <mergeCell ref="A1654:A1655"/>
    <mergeCell ref="C1654:C1655"/>
    <mergeCell ref="D1654:D1655"/>
    <mergeCell ref="A1606:A1607"/>
    <mergeCell ref="C1606:C1607"/>
    <mergeCell ref="D1606:D1607"/>
    <mergeCell ref="A1644:A1645"/>
    <mergeCell ref="C1644:C1645"/>
    <mergeCell ref="D1644:D1645"/>
    <mergeCell ref="A1574:A1575"/>
    <mergeCell ref="C1574:C1575"/>
    <mergeCell ref="D1574:D1575"/>
    <mergeCell ref="A1604:A1605"/>
    <mergeCell ref="C1604:C1605"/>
    <mergeCell ref="D1604:D1605"/>
    <mergeCell ref="A1556:A1557"/>
    <mergeCell ref="C1556:C1557"/>
    <mergeCell ref="D1556:D1557"/>
    <mergeCell ref="A1558:A1559"/>
    <mergeCell ref="C1558:C1559"/>
    <mergeCell ref="D1558:D1559"/>
    <mergeCell ref="B1518:B1519"/>
    <mergeCell ref="C1518:C1519"/>
    <mergeCell ref="D1518:D1519"/>
    <mergeCell ref="F1518:F1519"/>
    <mergeCell ref="A1554:A1555"/>
    <mergeCell ref="C1554:C1555"/>
    <mergeCell ref="D1554:D1555"/>
    <mergeCell ref="B355:F355"/>
    <mergeCell ref="A1222:A1223"/>
    <mergeCell ref="B1222:B1223"/>
    <mergeCell ref="C1222:C1223"/>
    <mergeCell ref="D1222:D1223"/>
    <mergeCell ref="A1240:A1241"/>
    <mergeCell ref="B1240:B1241"/>
    <mergeCell ref="A396:A397"/>
    <mergeCell ref="C396:C397"/>
    <mergeCell ref="D396:D397"/>
    <mergeCell ref="B404:F404"/>
    <mergeCell ref="B398:F398"/>
    <mergeCell ref="B400:F400"/>
    <mergeCell ref="D1279:D1280"/>
    <mergeCell ref="C1240:C1241"/>
    <mergeCell ref="D1240:D1241"/>
    <mergeCell ref="B402:F402"/>
    <mergeCell ref="A1284:A1285"/>
    <mergeCell ref="B1284:B1285"/>
    <mergeCell ref="C1284:C1285"/>
    <mergeCell ref="D1284:D1285"/>
    <mergeCell ref="B395:F395"/>
    <mergeCell ref="B389:F389"/>
    <mergeCell ref="B391:F391"/>
    <mergeCell ref="A1282:A1283"/>
    <mergeCell ref="B1282:B1283"/>
    <mergeCell ref="C1282:C1283"/>
    <mergeCell ref="D1282:D1283"/>
    <mergeCell ref="A1279:A1280"/>
    <mergeCell ref="B1279:B1280"/>
    <mergeCell ref="C1279:C1280"/>
    <mergeCell ref="B368:F368"/>
    <mergeCell ref="B372:F372"/>
    <mergeCell ref="B387:F387"/>
    <mergeCell ref="B393:F393"/>
    <mergeCell ref="A1306:A1307"/>
    <mergeCell ref="C1306:C1307"/>
    <mergeCell ref="D1306:D1307"/>
    <mergeCell ref="B357:F357"/>
    <mergeCell ref="B360:F360"/>
    <mergeCell ref="A1286:A1287"/>
    <mergeCell ref="B1286:B1287"/>
    <mergeCell ref="C1286:C1287"/>
    <mergeCell ref="D1286:D1287"/>
    <mergeCell ref="B364:F364"/>
    <mergeCell ref="D7:D11"/>
    <mergeCell ref="B350:F350"/>
    <mergeCell ref="A1460:A1461"/>
    <mergeCell ref="C1460:C1461"/>
    <mergeCell ref="D1460:D1461"/>
    <mergeCell ref="E7:E11"/>
    <mergeCell ref="A1414:A1415"/>
    <mergeCell ref="C1414:C1415"/>
    <mergeCell ref="D1414:D1415"/>
    <mergeCell ref="F1414:F1415"/>
    <mergeCell ref="B4:F4"/>
    <mergeCell ref="B5:F5"/>
    <mergeCell ref="A2:C2"/>
    <mergeCell ref="A3:C3"/>
    <mergeCell ref="B2428:D2428"/>
    <mergeCell ref="F7:F11"/>
    <mergeCell ref="A7:A11"/>
    <mergeCell ref="B7:B11"/>
    <mergeCell ref="C7:C11"/>
    <mergeCell ref="F1222:F1223"/>
    <mergeCell ref="A1507:A1508"/>
    <mergeCell ref="B1507:B1508"/>
    <mergeCell ref="C1507:C1508"/>
    <mergeCell ref="D1507:D1508"/>
  </mergeCells>
  <printOptions/>
  <pageMargins left="0.7874015748031497" right="0.1968503937007874" top="0.15748031496062992" bottom="0.31496062992125984" header="0.5118110236220472" footer="0.15748031496062992"/>
  <pageSetup fitToHeight="26" horizontalDpi="600" verticalDpi="600" orientation="portrait" paperSize="9" scale="50" r:id="rId1"/>
  <headerFooter alignWithMargins="0">
    <oddFooter>&amp;R&amp;P</oddFooter>
  </headerFooter>
  <rowBreaks count="1" manualBreakCount="1">
    <brk id="403" max="6" man="1"/>
  </rowBreaks>
  <ignoredErrors>
    <ignoredError sqref="A70:A73 A59:A64" twoDigitTextYear="1"/>
    <ignoredError sqref="D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A</cp:lastModifiedBy>
  <cp:lastPrinted>2019-04-18T06:59:58Z</cp:lastPrinted>
  <dcterms:created xsi:type="dcterms:W3CDTF">2000-07-24T13:10:37Z</dcterms:created>
  <dcterms:modified xsi:type="dcterms:W3CDTF">2019-04-26T05:50:33Z</dcterms:modified>
  <cp:category/>
  <cp:version/>
  <cp:contentType/>
  <cp:contentStatus/>
</cp:coreProperties>
</file>