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от фармацевта 1 полуг." sheetId="1" state="hidden" r:id="rId1"/>
    <sheet name="ЖВНЛС" sheetId="2" r:id="rId2"/>
    <sheet name="ПТП 2 ряда" sheetId="3" r:id="rId3"/>
    <sheet name="доп.список" sheetId="4" r:id="rId4"/>
  </sheets>
  <definedNames>
    <definedName name="_xlnm._FilterDatabase" localSheetId="3" hidden="1">'доп.список'!$A$4:$H$34</definedName>
    <definedName name="_xlnm._FilterDatabase" localSheetId="1" hidden="1">'ЖВНЛС'!$A$4:$H$171</definedName>
  </definedNames>
  <calcPr fullCalcOnLoad="1"/>
</workbook>
</file>

<file path=xl/sharedStrings.xml><?xml version="1.0" encoding="utf-8"?>
<sst xmlns="http://schemas.openxmlformats.org/spreadsheetml/2006/main" count="2048" uniqueCount="910">
  <si>
    <t>МНН</t>
  </si>
  <si>
    <t>Форма выпуска</t>
  </si>
  <si>
    <t>Кол-во</t>
  </si>
  <si>
    <t xml:space="preserve">Аевит </t>
  </si>
  <si>
    <t>Россия</t>
  </si>
  <si>
    <t>таб №10</t>
  </si>
  <si>
    <t>Актовегин</t>
  </si>
  <si>
    <t xml:space="preserve">Никомед Фарма Австрия </t>
  </si>
  <si>
    <t xml:space="preserve">200 мг 5,0мл  №5 </t>
  </si>
  <si>
    <t>Аллохол</t>
  </si>
  <si>
    <t>Амброксол</t>
  </si>
  <si>
    <t>таб 30мг №20</t>
  </si>
  <si>
    <t>Аминокапроновая кислота</t>
  </si>
  <si>
    <t>Амитриптилин</t>
  </si>
  <si>
    <t xml:space="preserve">Амитриптилин </t>
  </si>
  <si>
    <t>таб 25мг №50</t>
  </si>
  <si>
    <t>Амоксицилин</t>
  </si>
  <si>
    <t>Метамизол натрия</t>
  </si>
  <si>
    <t>Анальгин</t>
  </si>
  <si>
    <t>50%-2,0мл №10 р-р д/ин.</t>
  </si>
  <si>
    <t>0,5  таб. №10</t>
  </si>
  <si>
    <t>Аскорбиновая кислота</t>
  </si>
  <si>
    <t>р-р ин. 5%, 2мл №10</t>
  </si>
  <si>
    <t>Аскорил</t>
  </si>
  <si>
    <t>Гленмак фарма</t>
  </si>
  <si>
    <t>сироп от кашля 100мл</t>
  </si>
  <si>
    <t>Калия и магния аспарагинат</t>
  </si>
  <si>
    <t>Аспаркам</t>
  </si>
  <si>
    <t>Ацетилсалициловая кислота</t>
  </si>
  <si>
    <t>Болгария</t>
  </si>
  <si>
    <t>500 мг 5,0 №5 ампула</t>
  </si>
  <si>
    <t>Бензилбензоат</t>
  </si>
  <si>
    <t>мазь 20% 25г</t>
  </si>
  <si>
    <t>Ипратропия бромид + фенотерол</t>
  </si>
  <si>
    <t>Берингер ингельхайм интернэшнл гмбх (Германия)</t>
  </si>
  <si>
    <t>р-р д/инг 0,1% 20мл-фл</t>
  </si>
  <si>
    <t>Бриллиантовый зеленый</t>
  </si>
  <si>
    <t>р-р спирт. фл 1% 10мл</t>
  </si>
  <si>
    <t>Бромгексин</t>
  </si>
  <si>
    <t>Валидол</t>
  </si>
  <si>
    <t>Верапамил</t>
  </si>
  <si>
    <t>таб 80 мг №50</t>
  </si>
  <si>
    <t>р-р д/ин 0,25% 2мл-амп №10</t>
  </si>
  <si>
    <t>Спиронолактон</t>
  </si>
  <si>
    <t>Гедеон рихтер а.о. (Венгрия)</t>
  </si>
  <si>
    <t>Менадиона натрия бисульфит</t>
  </si>
  <si>
    <t>Викасол</t>
  </si>
  <si>
    <t>р-р в/м введ. 1% 1мл-амп №10</t>
  </si>
  <si>
    <t>Винпоцетин</t>
  </si>
  <si>
    <t>таб. 5 мг, № 50</t>
  </si>
  <si>
    <t>Альфа-токоферола ацетат</t>
  </si>
  <si>
    <t>Витамин Е</t>
  </si>
  <si>
    <t>Поливидон+натрия хлорид+калия хлорид+кальция хлорид+магния хлорид+ натрия гидрокарбонат</t>
  </si>
  <si>
    <t>Гемодез</t>
  </si>
  <si>
    <t>Гепариновая мазь</t>
  </si>
  <si>
    <t>25 гр</t>
  </si>
  <si>
    <t>Гидрокортизоновая мазь</t>
  </si>
  <si>
    <t>Гидрокортизон</t>
  </si>
  <si>
    <t>Гидрохлоротиазид</t>
  </si>
  <si>
    <t>Хиноин (Венгрия)</t>
  </si>
  <si>
    <t>Глицин</t>
  </si>
  <si>
    <t>Декстроза</t>
  </si>
  <si>
    <t>Глюкоза</t>
  </si>
  <si>
    <t>10% р-р д/ин 200мл-фл.</t>
  </si>
  <si>
    <t>10% р-р д/ин 400мл-фл.</t>
  </si>
  <si>
    <t>40% 10мл №10</t>
  </si>
  <si>
    <t>р-р д/ин 5%, 200мл-фл.</t>
  </si>
  <si>
    <t>р-р д/ин 5%, 400мл-фл.</t>
  </si>
  <si>
    <t>Дексаметазон</t>
  </si>
  <si>
    <t>р-рд/ин 4мг 1мл-амп. № 25</t>
  </si>
  <si>
    <t>Гликлазид</t>
  </si>
  <si>
    <t>Лаборатории Сервье</t>
  </si>
  <si>
    <t>таб 30мг №60</t>
  </si>
  <si>
    <t>Мебгидролин</t>
  </si>
  <si>
    <t>Диазолин</t>
  </si>
  <si>
    <t>др. 100мг №10</t>
  </si>
  <si>
    <t>Бендазол</t>
  </si>
  <si>
    <t>Дибазол</t>
  </si>
  <si>
    <t>р-р д/ин 0,5% 5мл-амп №10</t>
  </si>
  <si>
    <t>Дигоксин</t>
  </si>
  <si>
    <t>Диклофенак</t>
  </si>
  <si>
    <t>р-р д/ин 25мг/мл, 3мл-амп.№ 5</t>
  </si>
  <si>
    <t>Дифенгидрамин</t>
  </si>
  <si>
    <t>Димедрол</t>
  </si>
  <si>
    <t>р-р ин. 1% 1мл-амп. №10</t>
  </si>
  <si>
    <t>Диоксидин</t>
  </si>
  <si>
    <t xml:space="preserve">Дротаверин </t>
  </si>
  <si>
    <t xml:space="preserve">Дротаверина гидрохлорид </t>
  </si>
  <si>
    <t>таб 40мг №20</t>
  </si>
  <si>
    <t>Диметилсульфоксид</t>
  </si>
  <si>
    <t>Димексид</t>
  </si>
  <si>
    <t>Допамин</t>
  </si>
  <si>
    <t>Дофамин</t>
  </si>
  <si>
    <t>р-р д/ин 4% 5мл-амп №10</t>
  </si>
  <si>
    <t>Индометацин</t>
  </si>
  <si>
    <t>Софарма АД</t>
  </si>
  <si>
    <t>таб. п/о 25 мг №30</t>
  </si>
  <si>
    <t>Актавис/Балканфарма</t>
  </si>
  <si>
    <t>гель 5% туба 40г</t>
  </si>
  <si>
    <t>Йод</t>
  </si>
  <si>
    <t>р-р д/нар.прим.спирт. 5%, 25 мл - фл.</t>
  </si>
  <si>
    <t>Калия хлорид</t>
  </si>
  <si>
    <t>р-р ин. 4% 10мл №10</t>
  </si>
  <si>
    <t>Кальция глюканат</t>
  </si>
  <si>
    <t>р-р д/ин 10% 5,0 №10</t>
  </si>
  <si>
    <t>Каметон</t>
  </si>
  <si>
    <t>аэрозоль 30г</t>
  </si>
  <si>
    <t>Камфора+Муравьиная кислота</t>
  </si>
  <si>
    <t>Камфорный спирт</t>
  </si>
  <si>
    <t>10% фл-40мл</t>
  </si>
  <si>
    <t>Карсил</t>
  </si>
  <si>
    <t>АО Софарма (Болгария)</t>
  </si>
  <si>
    <t>Кеторол</t>
  </si>
  <si>
    <t>Д-р реддис лабораторис лтд</t>
  </si>
  <si>
    <t>амп. 30мг/мл 1мл №10</t>
  </si>
  <si>
    <t>Клотримазол</t>
  </si>
  <si>
    <t>Коделак</t>
  </si>
  <si>
    <t>Корвалол</t>
  </si>
  <si>
    <t>кап.д/вн.приема 25мл-фл. №1</t>
  </si>
  <si>
    <t>Ландыша гликозид</t>
  </si>
  <si>
    <t>Коргликон</t>
  </si>
  <si>
    <t>амп 0,06% 1мл №10</t>
  </si>
  <si>
    <t>Никетамид</t>
  </si>
  <si>
    <t>Кордиамин</t>
  </si>
  <si>
    <t>Кофеин</t>
  </si>
  <si>
    <t>Кофеин-бензонат натрия</t>
  </si>
  <si>
    <t>р-р д/ин 20% 1мл-амп №10</t>
  </si>
  <si>
    <t>Ксилен</t>
  </si>
  <si>
    <t>Дипиридамол</t>
  </si>
  <si>
    <t>Берлин-Хими (Германия)</t>
  </si>
  <si>
    <t>таб 0,25 №100</t>
  </si>
  <si>
    <t>Лазикс</t>
  </si>
  <si>
    <t>Авентис Фарма</t>
  </si>
  <si>
    <t>р-р д/ин 10мг/мл амп-2мл №10</t>
  </si>
  <si>
    <t>Хлорамфеникол + Диоксометилтетрагидр Опиримидин</t>
  </si>
  <si>
    <t>Левомеколь мазь</t>
  </si>
  <si>
    <t>Лидаза</t>
  </si>
  <si>
    <t>пор.пригот.ин.р-ра 64 УЕ - амп./с нож.амп./ № 10</t>
  </si>
  <si>
    <t>Лидокаин</t>
  </si>
  <si>
    <t>Лидокаина гидрохлорид</t>
  </si>
  <si>
    <t>р-р д/ин 2% 2мл-амп №10</t>
  </si>
  <si>
    <t>Деготь+ксероформ+кастровое масло</t>
  </si>
  <si>
    <t>Линимент  по Вишневскому</t>
  </si>
  <si>
    <t>30г</t>
  </si>
  <si>
    <t>Линкомицин</t>
  </si>
  <si>
    <t xml:space="preserve">Линкомицина г/хл  </t>
  </si>
  <si>
    <t>Лоперамид</t>
  </si>
  <si>
    <t>табл. 2мг №20</t>
  </si>
  <si>
    <t>таб №20</t>
  </si>
  <si>
    <t>Магния сульфат</t>
  </si>
  <si>
    <t>р-р в/м. ин. 25% 10мл №10</t>
  </si>
  <si>
    <t>Глинбенкламид</t>
  </si>
  <si>
    <t>Берлин Хеми АГ (Германия)</t>
  </si>
  <si>
    <t>Перметрин</t>
  </si>
  <si>
    <t>Медифокс</t>
  </si>
  <si>
    <t>конц. д/эмульс. 5% фл-24мл</t>
  </si>
  <si>
    <t>Фенилэфрин</t>
  </si>
  <si>
    <t>Мезатон</t>
  </si>
  <si>
    <t>р-р д/ин 1% 1мл-амп №10</t>
  </si>
  <si>
    <t>Панкреатин</t>
  </si>
  <si>
    <t>Оксиэтилметилр</t>
  </si>
  <si>
    <t>Мексидол</t>
  </si>
  <si>
    <t>амп 5% 2,0мл №10</t>
  </si>
  <si>
    <t>Ментол+прокаин+бензокаин</t>
  </si>
  <si>
    <t>Меновазин</t>
  </si>
  <si>
    <t>40мл</t>
  </si>
  <si>
    <t>Метопролол</t>
  </si>
  <si>
    <t xml:space="preserve">Метопролол-Акри  </t>
  </si>
  <si>
    <t xml:space="preserve">табл. 50 мг, № 30 </t>
  </si>
  <si>
    <t>Метронидазол+Хлоргексин</t>
  </si>
  <si>
    <t>Метрогил Дента гель д/десен</t>
  </si>
  <si>
    <t xml:space="preserve">20г </t>
  </si>
  <si>
    <t>Толперизон</t>
  </si>
  <si>
    <t>таб 150мг №30</t>
  </si>
  <si>
    <t>Мукалтин</t>
  </si>
  <si>
    <t>таб. 50мг №10</t>
  </si>
  <si>
    <t>таб 100мг №20</t>
  </si>
  <si>
    <t>Ропивакаин</t>
  </si>
  <si>
    <t>Наропин</t>
  </si>
  <si>
    <t>АстраЗенека</t>
  </si>
  <si>
    <t>р-р д/ин 10мг/мл 10мл-амп №5</t>
  </si>
  <si>
    <t>Натрия тиосульфат</t>
  </si>
  <si>
    <t>р-р ин. 30%  10мл-амп №10</t>
  </si>
  <si>
    <t>Натрия хлорид</t>
  </si>
  <si>
    <t>р-р ин. 0,9% 10 мл-амп. №10</t>
  </si>
  <si>
    <t>Никотиновая кислота</t>
  </si>
  <si>
    <t>Нитроглицирин</t>
  </si>
  <si>
    <t>таб 0,5мг 40шт №40</t>
  </si>
  <si>
    <t xml:space="preserve">Нифедипин </t>
  </si>
  <si>
    <t>Нифедипин</t>
  </si>
  <si>
    <t>Балканфарма - дупница ад (Болгария)</t>
  </si>
  <si>
    <t>др. 10 мг, № 50</t>
  </si>
  <si>
    <t>Изосорбида динитрат</t>
  </si>
  <si>
    <t xml:space="preserve">Нитросорбит </t>
  </si>
  <si>
    <t>таблетки 0,01 №50</t>
  </si>
  <si>
    <t xml:space="preserve">Прокаин </t>
  </si>
  <si>
    <t>Новокаин</t>
  </si>
  <si>
    <t>р-р д/ин 0,5% 10мл-амп. №10</t>
  </si>
  <si>
    <t>Дротаверин</t>
  </si>
  <si>
    <t>р-р д/ин. 40 мг, 2 мл - амп.т/с № 25</t>
  </si>
  <si>
    <t xml:space="preserve">Облепихи масло </t>
  </si>
  <si>
    <t>Облепиховое масло</t>
  </si>
  <si>
    <t>Ампициллин+оксацилин</t>
  </si>
  <si>
    <t>Оксамп-натрий</t>
  </si>
  <si>
    <t>пор.приг.ин. р-ра 0,5г фл-20мл</t>
  </si>
  <si>
    <t>Диоксотетрагидрок-ситетрагидронаф талин&amp;</t>
  </si>
  <si>
    <t>Оксолиновая мазь</t>
  </si>
  <si>
    <t>мазь 0,25%, 10г</t>
  </si>
  <si>
    <t>Омепразол</t>
  </si>
  <si>
    <t>таб 20мг №30</t>
  </si>
  <si>
    <t>Отипакс</t>
  </si>
  <si>
    <t>ушные кап. 15мл</t>
  </si>
  <si>
    <t>Пипемидовая кислота</t>
  </si>
  <si>
    <t>Палин</t>
  </si>
  <si>
    <t>капс. 200мг №20</t>
  </si>
  <si>
    <t>Гедеон Рихтер</t>
  </si>
  <si>
    <t>Папаверина гидрохлорид</t>
  </si>
  <si>
    <t>Папаверин г/хл</t>
  </si>
  <si>
    <t>р-р д/ин 2% 2мл №10</t>
  </si>
  <si>
    <t>Парацетамол</t>
  </si>
  <si>
    <t>таб. 0,5 №10</t>
  </si>
  <si>
    <t>таб №30</t>
  </si>
  <si>
    <t>Пентоксифиллин</t>
  </si>
  <si>
    <t>р-р д/ин 2% 5мл-амп №10</t>
  </si>
  <si>
    <t>Пирацетам</t>
  </si>
  <si>
    <t xml:space="preserve">Пирацетам </t>
  </si>
  <si>
    <t>ампула 20% 5,0 №10</t>
  </si>
  <si>
    <t xml:space="preserve">Пирацетам  </t>
  </si>
  <si>
    <t>Пиридоксин</t>
  </si>
  <si>
    <t xml:space="preserve">Пиридоксина гидрохлорид  </t>
  </si>
  <si>
    <t>таб 10мг №50</t>
  </si>
  <si>
    <t>р-р д/ин 5% 1мл №10</t>
  </si>
  <si>
    <t>Преднизолон</t>
  </si>
  <si>
    <t>мазь 0,5% 10г</t>
  </si>
  <si>
    <t>Неостигмина метилсульфат</t>
  </si>
  <si>
    <t>Прозерин</t>
  </si>
  <si>
    <t>Пропофол-Липуро</t>
  </si>
  <si>
    <t>Б.Браун Медикал Германия</t>
  </si>
  <si>
    <t>1%, амп. 20 мл, № 5</t>
  </si>
  <si>
    <t>Пустырника трава</t>
  </si>
  <si>
    <t>Пустырника настойка</t>
  </si>
  <si>
    <t>25мл</t>
  </si>
  <si>
    <t>Поливитамин</t>
  </si>
  <si>
    <t>Ревит</t>
  </si>
  <si>
    <t>др. №100</t>
  </si>
  <si>
    <t>Алюминия гидроксид 6 г гель, магния гидроксид  80 мг, симетикон 100 мг, солодки корней экстракт деглицирризинированный 400  мг - 5 мл</t>
  </si>
  <si>
    <t>Гленмак Фарма</t>
  </si>
  <si>
    <t>сусп. в/п фл. 180мл </t>
  </si>
  <si>
    <t>Декстран, мол.масса около 35000+ Декстроза</t>
  </si>
  <si>
    <t>Реополиглюкин с глюкозой</t>
  </si>
  <si>
    <t>р-р д/инф 10% 400мл-фл №1</t>
  </si>
  <si>
    <t>Инозин</t>
  </si>
  <si>
    <t>Рибоксин</t>
  </si>
  <si>
    <t>р-р д/ин 2% 10мл-амп. №10</t>
  </si>
  <si>
    <t>Натрия хлорид + кальция хлорид + калия хлорид</t>
  </si>
  <si>
    <t>Рингера раствор</t>
  </si>
  <si>
    <t>р-р д/инф 500мл-фл №1</t>
  </si>
  <si>
    <t xml:space="preserve">Ринофлуимуцил </t>
  </si>
  <si>
    <t>Италия</t>
  </si>
  <si>
    <t>Аэрозоль нозальный флакон 10мл</t>
  </si>
  <si>
    <t>Сальбутамол</t>
  </si>
  <si>
    <t xml:space="preserve">Сальбутамол </t>
  </si>
  <si>
    <t>Седалгин Нео</t>
  </si>
  <si>
    <t>Балканфарма</t>
  </si>
  <si>
    <t>Таб. №10</t>
  </si>
  <si>
    <t>Сеннозиды А и В</t>
  </si>
  <si>
    <t>Ципла (Индия)</t>
  </si>
  <si>
    <t>Флуоцинолона ацетонид</t>
  </si>
  <si>
    <t>Синафлан мазь</t>
  </si>
  <si>
    <t>мазь 0,025% 15 г</t>
  </si>
  <si>
    <t>ICN Hunga</t>
  </si>
  <si>
    <t>мазь 5%, туба 20г</t>
  </si>
  <si>
    <t>Железа сульфат+Аскорбиновая кислота</t>
  </si>
  <si>
    <t>Эгис АО (Венгрия)</t>
  </si>
  <si>
    <t>Сульфацетамид</t>
  </si>
  <si>
    <t xml:space="preserve">Сульфацил натрий </t>
  </si>
  <si>
    <t>Сульфокамфорная к-та + Прокаин</t>
  </si>
  <si>
    <t xml:space="preserve">Сульфокамфокаин </t>
  </si>
  <si>
    <t>ампула 10% 2,0 №10</t>
  </si>
  <si>
    <t>Хлоропирамин</t>
  </si>
  <si>
    <t>Эгис (Венгрия)</t>
  </si>
  <si>
    <t>р-р д/ин. 20мг/мл 1мл-амп. №5</t>
  </si>
  <si>
    <t>таб. 25мг №20</t>
  </si>
  <si>
    <t>Клемастин</t>
  </si>
  <si>
    <t>Новартис Фарма АГ</t>
  </si>
  <si>
    <t>амп 1 мг/мл 2,0 №5</t>
  </si>
  <si>
    <t>таб 1мг №20</t>
  </si>
  <si>
    <t xml:space="preserve">Таурин </t>
  </si>
  <si>
    <t>Тауфон</t>
  </si>
  <si>
    <t>4% глаз. капли 10,0</t>
  </si>
  <si>
    <t xml:space="preserve">Теопек </t>
  </si>
  <si>
    <t>Теофиллин</t>
  </si>
  <si>
    <t>Тетрациклиновая мазь</t>
  </si>
  <si>
    <t>глазная мазь туба 10 г</t>
  </si>
  <si>
    <t>Терпинкод</t>
  </si>
  <si>
    <t>Тиамин</t>
  </si>
  <si>
    <t>Тиамина хлорид</t>
  </si>
  <si>
    <t>р-р д/ин 25мг/мл 1мл-амп №10</t>
  </si>
  <si>
    <t>Хехст Мерион Руссель Лтд (Индия)</t>
  </si>
  <si>
    <t>таб 100мг №60</t>
  </si>
  <si>
    <t>Авентис Фарма Лтд (Индия)</t>
  </si>
  <si>
    <t>р-р д/ин 5,0 №5</t>
  </si>
  <si>
    <t>Ланнахер (Австрия)</t>
  </si>
  <si>
    <t>Уголь активированный</t>
  </si>
  <si>
    <t>Таб.№ 10</t>
  </si>
  <si>
    <t>Натрия амидотризоат</t>
  </si>
  <si>
    <t>Шеринг АГ (Германия)</t>
  </si>
  <si>
    <t>р-р д/ин. 76%, 20мл -амп. №10</t>
  </si>
  <si>
    <t>Фамотидин</t>
  </si>
  <si>
    <t>Бромдигидрохлор Фенилбензодиазелин</t>
  </si>
  <si>
    <t>Феназепам</t>
  </si>
  <si>
    <t>амп.0,1% 1мл №10</t>
  </si>
  <si>
    <t xml:space="preserve">Феназепам </t>
  </si>
  <si>
    <t>табл. 1 мг, № 50</t>
  </si>
  <si>
    <t>Препарат железа плюс витамины</t>
  </si>
  <si>
    <t>Индия</t>
  </si>
  <si>
    <t>капсула №30</t>
  </si>
  <si>
    <t>Авентис фарма</t>
  </si>
  <si>
    <t>Ацетилцистеин</t>
  </si>
  <si>
    <t>Замбон Групп</t>
  </si>
  <si>
    <t>табл. шип. 0.6 г, № 10</t>
  </si>
  <si>
    <t>порд/ин фл. №3 с р-лем</t>
  </si>
  <si>
    <t>Флуконазол</t>
  </si>
  <si>
    <t>капс. 150мг №1</t>
  </si>
  <si>
    <t>Фосфолипиды+Глицирризиновая кислота</t>
  </si>
  <si>
    <t>Фосфоглив</t>
  </si>
  <si>
    <t>капс. №50</t>
  </si>
  <si>
    <t>Фуросемид</t>
  </si>
  <si>
    <t>таб 40мг №50</t>
  </si>
  <si>
    <t>Ланатозид Ц</t>
  </si>
  <si>
    <t>Целанид</t>
  </si>
  <si>
    <t>таб. 0,25мг, № 30</t>
  </si>
  <si>
    <t>AWD фарма (Германия)</t>
  </si>
  <si>
    <t>амп 10мг 2,0 №10</t>
  </si>
  <si>
    <t>Цефазолин</t>
  </si>
  <si>
    <t>Цефазолина натриевая соль</t>
  </si>
  <si>
    <t>пор.пригот.р-ра д/инф в/в и в/м 1г-фл №1</t>
  </si>
  <si>
    <t>1 г порошок д/ин в/м</t>
  </si>
  <si>
    <t>Цефтриаксон</t>
  </si>
  <si>
    <t>Цефтриаксон натриевая соль</t>
  </si>
  <si>
    <t>1г. пор д/приг в/в р-ра 1г-фл №1</t>
  </si>
  <si>
    <t>Цианокобаламин</t>
  </si>
  <si>
    <t>р-р ин. 500мкг 1мл-амп №10</t>
  </si>
  <si>
    <t>Циннаризин</t>
  </si>
  <si>
    <t>Цистон</t>
  </si>
  <si>
    <t>Himalaya Drug Co (Индия)</t>
  </si>
  <si>
    <t>таб №100</t>
  </si>
  <si>
    <t>Ацетилсалициловая кислота+ Кофеин+ Парацетамол</t>
  </si>
  <si>
    <t>Цитрамон П</t>
  </si>
  <si>
    <t>таб. №10</t>
  </si>
  <si>
    <t>Экстракт алоэ</t>
  </si>
  <si>
    <t xml:space="preserve"> р-р 1,0 №10</t>
  </si>
  <si>
    <t>Эналаприл</t>
  </si>
  <si>
    <t xml:space="preserve">Эналаприл </t>
  </si>
  <si>
    <t>таблетки 10мг №20</t>
  </si>
  <si>
    <t>Симетикон</t>
  </si>
  <si>
    <t>капс. 40 мг №25</t>
  </si>
  <si>
    <t>Этамзилат</t>
  </si>
  <si>
    <t>таб 0,25 №50</t>
  </si>
  <si>
    <t xml:space="preserve">Этамзилат </t>
  </si>
  <si>
    <t>р-р ин. 12.5%, 2 мл №10</t>
  </si>
  <si>
    <t>Аминофиллин</t>
  </si>
  <si>
    <t>Эуфилин</t>
  </si>
  <si>
    <t>р-р д/ин. 2,4% 5,0 мл-амп. №10</t>
  </si>
  <si>
    <t>Сумма</t>
  </si>
  <si>
    <t>Камфора+Ментол+ Хлоробутанол+Эвкалиптовое масло</t>
  </si>
  <si>
    <t>таб. п/о,  №10</t>
  </si>
  <si>
    <t>р-р амп 10% 1мл №5</t>
  </si>
  <si>
    <t>таб. 300мг №40</t>
  </si>
  <si>
    <t>Адреналин</t>
  </si>
  <si>
    <t xml:space="preserve">Адреналина г/хл. </t>
  </si>
  <si>
    <t>ампула 0,1% 1,0 №5</t>
  </si>
  <si>
    <t>Атропин</t>
  </si>
  <si>
    <t>Атропина сульфат</t>
  </si>
  <si>
    <t xml:space="preserve">р-р д/ин 0,1% 1мл-амп №10 </t>
  </si>
  <si>
    <t>Алмагель А</t>
  </si>
  <si>
    <t>Актавис</t>
  </si>
  <si>
    <t xml:space="preserve">170 мл </t>
  </si>
  <si>
    <t>Бензокаин+Висмута субгаллат+Цинка оксид+Ментол</t>
  </si>
  <si>
    <t xml:space="preserve">Анестезол </t>
  </si>
  <si>
    <t xml:space="preserve"> свечи №10</t>
  </si>
  <si>
    <t>р-р инф. 6% 200мл-фл №1</t>
  </si>
  <si>
    <t xml:space="preserve">Гепарин натрий </t>
  </si>
  <si>
    <t>Гепарин</t>
  </si>
  <si>
    <t>фл 5000 ед/мл 5,0 №5</t>
  </si>
  <si>
    <t>таб. 50 мг № 10</t>
  </si>
  <si>
    <t>р-р, фл. 100 мл</t>
  </si>
  <si>
    <t>р-р д/полос. 1% фл-15мл</t>
  </si>
  <si>
    <t>Кокарбоксилаза</t>
  </si>
  <si>
    <t xml:space="preserve">Кокарбоксилазы гидрохлорид </t>
  </si>
  <si>
    <t>Амиодарон</t>
  </si>
  <si>
    <t>SANOFI,Авентис</t>
  </si>
  <si>
    <t>Раствор для инъекций 150мг/3 мл № 6</t>
  </si>
  <si>
    <t>табл.0,2 г, № 30</t>
  </si>
  <si>
    <t>Суксаметония хлорид</t>
  </si>
  <si>
    <t>Никомед Австрия</t>
  </si>
  <si>
    <t>р-р д/ин 2%-5мл №5</t>
  </si>
  <si>
    <t xml:space="preserve"> Jelfa</t>
  </si>
  <si>
    <t>туба 15гр</t>
  </si>
  <si>
    <t>Флуметазон+салициловая к-та</t>
  </si>
  <si>
    <t>Глибенкламид</t>
  </si>
  <si>
    <t>Берлин-хеми (Германия)</t>
  </si>
  <si>
    <t>Триметилгидразиния  пропионат</t>
  </si>
  <si>
    <t>Гриндекс</t>
  </si>
  <si>
    <t>амп. 10% 5 мл № 10</t>
  </si>
  <si>
    <t>Нистатин</t>
  </si>
  <si>
    <t xml:space="preserve">Нистатин </t>
  </si>
  <si>
    <t>табл.п/о 500000 ЕД № 20</t>
  </si>
  <si>
    <t xml:space="preserve">Новокаин </t>
  </si>
  <si>
    <t>Ферейн</t>
  </si>
  <si>
    <t>Прокаинамид</t>
  </si>
  <si>
    <t>Олазоль</t>
  </si>
  <si>
    <t>аэрозоль, 80 г</t>
  </si>
  <si>
    <t>Азаметония бромид</t>
  </si>
  <si>
    <t xml:space="preserve">Пентамин </t>
  </si>
  <si>
    <t>р-р д/ин. 5%, 1 мл - амп. № 10</t>
  </si>
  <si>
    <t>таблетки 0,2 г №60</t>
  </si>
  <si>
    <t>Биофарм</t>
  </si>
  <si>
    <t>амп.30мг 1,0 №3</t>
  </si>
  <si>
    <t>проктоседил М</t>
  </si>
  <si>
    <t>кап. рект 0,5 № 20</t>
  </si>
  <si>
    <t>таб. 0,05 - № 10</t>
  </si>
  <si>
    <t>Римантадин</t>
  </si>
  <si>
    <t>Молсидомин</t>
  </si>
  <si>
    <t>СОФАРМА</t>
  </si>
  <si>
    <t>таб.2мг №30</t>
  </si>
  <si>
    <t>Синтомицина Линимент</t>
  </si>
  <si>
    <t>10%, туба 25 гр.</t>
  </si>
  <si>
    <t>Троксерутин</t>
  </si>
  <si>
    <t>гель 2%, туба 40г</t>
  </si>
  <si>
    <t>эритромицин</t>
  </si>
  <si>
    <t xml:space="preserve">эритромицин </t>
  </si>
  <si>
    <t>таб 0,25г №20</t>
  </si>
  <si>
    <t>Цена, 
руб.</t>
  </si>
  <si>
    <t>Торговое название или эквивалент</t>
  </si>
  <si>
    <t>Производитель или эквивалент</t>
  </si>
  <si>
    <t xml:space="preserve">мазь 1% 10,0 </t>
  </si>
  <si>
    <t>р-р ин. 1% 10мл №10</t>
  </si>
  <si>
    <t>Цефотаксим</t>
  </si>
  <si>
    <t>таб. №50</t>
  </si>
  <si>
    <t>таб. 0,5 г №10</t>
  </si>
  <si>
    <t>таб.субл. 60мг №10</t>
  </si>
  <si>
    <t>сусп. д/ин микрокр. 125 мг, 5мл-фл №1</t>
  </si>
  <si>
    <t>таб. 0,1г №20</t>
  </si>
  <si>
    <t>таб. 0,1г. №50</t>
  </si>
  <si>
    <t>таб 0,25 мг №50</t>
  </si>
  <si>
    <t>амп. 0,5 % 2 мл №10</t>
  </si>
  <si>
    <t>др. 35мг №80</t>
  </si>
  <si>
    <t>таб. вагин. 100мг №6</t>
  </si>
  <si>
    <t>пор.пригот.ин.р-ра 50мг-амп с р-лем-вода д/ин амп-2мл №5</t>
  </si>
  <si>
    <t>кап.в нос 0,1% 10мл с крышкой-капельницей</t>
  </si>
  <si>
    <t>р-р ин 30% 1мл №10</t>
  </si>
  <si>
    <t>таб. 1,75мг, фл 30мл №120</t>
  </si>
  <si>
    <t>таб. 5 мг №120</t>
  </si>
  <si>
    <t>р-р д/ин 10% 5мл-амп №10</t>
  </si>
  <si>
    <t>р-р д/ин., 10 мл-амп., № 5</t>
  </si>
  <si>
    <t>таб. 5мг №100</t>
  </si>
  <si>
    <t>р-р ин. 0,05% 1мл-амп №10</t>
  </si>
  <si>
    <t>аэр. д/инг дозир.12мл-балл.аэр. алюм.с калп.дозир.25мл №1</t>
  </si>
  <si>
    <t>Алмагель А (Российский аналог отсутствует)</t>
  </si>
  <si>
    <t>Аскорил экспекторант (Российский аналог отсутствует)</t>
  </si>
  <si>
    <t>Беродуал (Российский аналог отсутствует)</t>
  </si>
  <si>
    <t>Баралгин (Российский аналог отсутствует)</t>
  </si>
  <si>
    <t>Верошпирон Российский аналог отсутствует)</t>
  </si>
  <si>
    <t>Гидрокортизон Российский аналог отсутствует)</t>
  </si>
  <si>
    <t>Актовегин (Российский аналог отсутствует)</t>
  </si>
  <si>
    <t>Диабетон (Российский аналог отсутствует)</t>
  </si>
  <si>
    <t>Индометацин (Российский аналог отсутствует)</t>
  </si>
  <si>
    <t>Индометацин гель (Российский аналог отсутствует)</t>
  </si>
  <si>
    <t>Кандид (Российский аналог отсутствует)</t>
  </si>
  <si>
    <t>Карсил (Российский аналог отсутствует)</t>
  </si>
  <si>
    <t>Кордарон (Российский аналог отсутствует)</t>
  </si>
  <si>
    <t>Листенон (Российский аналог отсутствует)</t>
  </si>
  <si>
    <t xml:space="preserve"> Россия</t>
  </si>
  <si>
    <t xml:space="preserve">Клотримазол  </t>
  </si>
  <si>
    <t>Курантил (Российский аналог отсутствует)</t>
  </si>
  <si>
    <t>Лоринден А (Российский аналог отсутствует)</t>
  </si>
  <si>
    <t>Манинил (Российский аналог отсутствует)</t>
  </si>
  <si>
    <t>Мидокалм (Российский аналог отсутствует)</t>
  </si>
  <si>
    <t>Мидокалм(Российский аналог отсутствует)</t>
  </si>
  <si>
    <t>Милдронат (Российский аналог отсутствует)</t>
  </si>
  <si>
    <t>Новокаинамид (Российский аналог отсутствует)</t>
  </si>
  <si>
    <t>Но-шпа (Российский аналог отсутствует)</t>
  </si>
  <si>
    <t>Лазикс (Российский аналог отсутствует)</t>
  </si>
  <si>
    <t>Мезим форте  (Российский аналог отсутствует)</t>
  </si>
  <si>
    <t>Раствор натрия хлорида для инфузий 0.9%-500,0мл.Флакон из твердого полиэтилена не содержащий ПВХ.Срок годности два года.</t>
  </si>
  <si>
    <t>ГЕМАТЕК Россия</t>
  </si>
  <si>
    <t>Раствор натрия хлорида для инфузий 0.9%-250,0мл.Флакон из твердого полиэтилена не содержащий ПВХ.Срок годности два года.</t>
  </si>
  <si>
    <t xml:space="preserve">Натрия хлорид </t>
  </si>
  <si>
    <t>Панкреатин+желч. компан.+гемицеллюл.</t>
  </si>
  <si>
    <t>таблетки №100</t>
  </si>
  <si>
    <t>Панангин (Российский аналог отсутствует)</t>
  </si>
  <si>
    <t>Пропофол-Липуро (Российский аналог отсутствует)</t>
  </si>
  <si>
    <t>Релцер (Российский аналог отсутствует)</t>
  </si>
  <si>
    <t>Ринофлуимуцил (Российский аналог отсутствует)</t>
  </si>
  <si>
    <t>Седальгин Нео (Российский аналог отсутствует)</t>
  </si>
  <si>
    <t>Сенаде  (Российский аналог отсутствует)</t>
  </si>
  <si>
    <t>Сиднофарм  (Российский аналог отсутствует)</t>
  </si>
  <si>
    <t>Солкосерил мазь  (Российский аналог отсутствует)</t>
  </si>
  <si>
    <t>Сорбифер дурулес  (Российский аналог отсутствует)</t>
  </si>
  <si>
    <t>Супрастин  (Российский аналог отсутствует)</t>
  </si>
  <si>
    <t>Тавегил  (Российский аналог отсутствует)</t>
  </si>
  <si>
    <t>Трентал  (Российский аналог отсутствует)</t>
  </si>
  <si>
    <t>Трентал   (Российский аналог отсутствует)</t>
  </si>
  <si>
    <t>Троксевазин  (Российский аналог отсутствует)</t>
  </si>
  <si>
    <t>Тромбо АСС  (Российский аналог отсутствует)</t>
  </si>
  <si>
    <t>Урографин  (Российский аналог отсутствует)</t>
  </si>
  <si>
    <t>Фенюльс  (Российский аналог отсутствует)</t>
  </si>
  <si>
    <t>Флуимуцил  (Российский аналог отсутствует)</t>
  </si>
  <si>
    <t>Флуимуцил Антибиотик ИТ  (Российский аналог отсутствует)</t>
  </si>
  <si>
    <t>Церукал  (Российский аналог отсутствует)</t>
  </si>
  <si>
    <t>Цистон  (Российский аналог отсутствует)</t>
  </si>
  <si>
    <t>Эспумизан  (Российский аналог отсутствует)</t>
  </si>
  <si>
    <t>Фестал  (Российский аналог отсутствует)</t>
  </si>
  <si>
    <t xml:space="preserve">Циннаризин  </t>
  </si>
  <si>
    <t>Гипотиазид (Российский аналог отсутствует)</t>
  </si>
  <si>
    <t>Флюкостат (Российский аналог  - флюкостат)</t>
  </si>
  <si>
    <t xml:space="preserve">Бетадин </t>
  </si>
  <si>
    <t>ЭГИС (ВЕНГРИЯ)</t>
  </si>
  <si>
    <t>Бетадин свечи (Российский аналог отсутствует)</t>
  </si>
  <si>
    <t>Свечи 0,2 №7</t>
  </si>
  <si>
    <t xml:space="preserve">Клотримазол-акри </t>
  </si>
  <si>
    <t>клотримазол</t>
  </si>
  <si>
    <t>Синтез, Россия</t>
  </si>
  <si>
    <t>мазь д/нар.прим. 1%, 20 г</t>
  </si>
  <si>
    <t>Пропован</t>
  </si>
  <si>
    <t xml:space="preserve">ПРОПОФОЛ 1% ФРЕЗЕНИУС </t>
  </si>
  <si>
    <t>Б.Браун</t>
  </si>
  <si>
    <t>р-р 1% 20мл-амп №5</t>
  </si>
  <si>
    <t xml:space="preserve">Дроперидол </t>
  </si>
  <si>
    <t>Дроперидол</t>
  </si>
  <si>
    <t>Московский эндокринный завод (Россия)</t>
  </si>
  <si>
    <t>Аллерген.Ставропольская ФГУП (Россия)</t>
  </si>
  <si>
    <t xml:space="preserve"> 0,1% 5,0 №10</t>
  </si>
  <si>
    <t>р-р д/ин. 0,25% 5мл амп. № 5</t>
  </si>
  <si>
    <t>таб 0,5 №20</t>
  </si>
  <si>
    <t>ЛТО1</t>
  </si>
  <si>
    <t>ЛТО2</t>
  </si>
  <si>
    <t>ЛТО3</t>
  </si>
  <si>
    <t>ОУТ</t>
  </si>
  <si>
    <t>ОДО</t>
  </si>
  <si>
    <t>ДО</t>
  </si>
  <si>
    <t>ЛХО</t>
  </si>
  <si>
    <t>№ п/п</t>
  </si>
  <si>
    <t>Нимулид</t>
  </si>
  <si>
    <t>Заявка   на   1 п/годие  2012г.</t>
  </si>
  <si>
    <t>Ацикловир</t>
  </si>
  <si>
    <t>Ацикловир-Акри</t>
  </si>
  <si>
    <t>Линекс</t>
  </si>
  <si>
    <t>Лек(Словения)</t>
  </si>
  <si>
    <t>капс. №16</t>
  </si>
  <si>
    <t>Спазмекс</t>
  </si>
  <si>
    <t>Троспиния хлорид</t>
  </si>
  <si>
    <t>PRO.MED.</t>
  </si>
  <si>
    <t>таб.5мг №30</t>
  </si>
  <si>
    <t>капс. №10</t>
  </si>
  <si>
    <t>капс. 50% 0,2г №30</t>
  </si>
  <si>
    <t>таб 0,4 №20</t>
  </si>
  <si>
    <t>таб. 8 мг,  №10</t>
  </si>
  <si>
    <t>Кавинтон *(Российский аналог отсутствует)</t>
  </si>
  <si>
    <t>Гемодериват  депротеинизированный 4,15мг - 1 г</t>
  </si>
  <si>
    <t>р-р ин 25% 1,0 №10</t>
  </si>
  <si>
    <t>Левамизол гидрохлорид</t>
  </si>
  <si>
    <t>Декарис *</t>
  </si>
  <si>
    <t>Гедеон Рихтер ОАО - Венгрия</t>
  </si>
  <si>
    <t>таб 150мг №1</t>
  </si>
  <si>
    <t xml:space="preserve"> Таб. № 500</t>
  </si>
  <si>
    <t>Фармстандарт-Лексредства ОАО</t>
  </si>
  <si>
    <t>Проктоседил М</t>
  </si>
  <si>
    <t>5%-5,0 №10</t>
  </si>
  <si>
    <t>Транексам</t>
  </si>
  <si>
    <t>ДО финан.</t>
  </si>
  <si>
    <t>таб 0,1г  №10</t>
  </si>
  <si>
    <t>таб 40 мг №50</t>
  </si>
  <si>
    <t>Найз</t>
  </si>
  <si>
    <t>Нет согласованной цены</t>
  </si>
  <si>
    <t>Всего</t>
  </si>
  <si>
    <t>Стационар</t>
  </si>
  <si>
    <t>р-р д/ин 5%, 100мл-фл.д/кровезам.</t>
  </si>
  <si>
    <t>р-р д/ингаляций 300 мг, 3 мл-амп. №5</t>
  </si>
  <si>
    <t>Метоклопромид</t>
  </si>
  <si>
    <t>р-р д/инф. 0,5%-200,0</t>
  </si>
  <si>
    <t>50мл,фл.</t>
  </si>
  <si>
    <t>р-р д/инф 0,25% 200мл</t>
  </si>
  <si>
    <t>кап.гл. 20%- 5 мл,флак-капельница</t>
  </si>
  <si>
    <t>туба,40г</t>
  </si>
  <si>
    <t>Апротинин</t>
  </si>
  <si>
    <t xml:space="preserve">Контрикал </t>
  </si>
  <si>
    <t>Плива</t>
  </si>
  <si>
    <t>Водорода пероксид</t>
  </si>
  <si>
    <t>Перекись водорода</t>
  </si>
  <si>
    <t>Эгис АО фарм. завод</t>
  </si>
  <si>
    <t>Окситоцин</t>
  </si>
  <si>
    <t xml:space="preserve">Окситоцин </t>
  </si>
  <si>
    <t>Хлоргексидин</t>
  </si>
  <si>
    <t>Хлоргексидина биглюконат</t>
  </si>
  <si>
    <t>Оникс</t>
  </si>
  <si>
    <t>Итого</t>
  </si>
  <si>
    <t xml:space="preserve">Актовегин </t>
  </si>
  <si>
    <t xml:space="preserve">Алмагель А </t>
  </si>
  <si>
    <t xml:space="preserve">Тромбо АСС  </t>
  </si>
  <si>
    <t xml:space="preserve">Флуимуцил  </t>
  </si>
  <si>
    <t xml:space="preserve">Бетадин свечи </t>
  </si>
  <si>
    <t>Кавинтон *</t>
  </si>
  <si>
    <t xml:space="preserve">Солкосерил мазь  </t>
  </si>
  <si>
    <t xml:space="preserve">Гипотиазид </t>
  </si>
  <si>
    <t xml:space="preserve">Манинил </t>
  </si>
  <si>
    <t xml:space="preserve">Диабетон </t>
  </si>
  <si>
    <t xml:space="preserve">Но-шпа </t>
  </si>
  <si>
    <t xml:space="preserve">Беродуал </t>
  </si>
  <si>
    <t xml:space="preserve">Панангин </t>
  </si>
  <si>
    <t xml:space="preserve">Лазикс </t>
  </si>
  <si>
    <t xml:space="preserve">Церукал  </t>
  </si>
  <si>
    <t xml:space="preserve">Мезим форте  </t>
  </si>
  <si>
    <t xml:space="preserve">Пропофол-Липуро </t>
  </si>
  <si>
    <t xml:space="preserve">Сенаде  </t>
  </si>
  <si>
    <t xml:space="preserve">Эспумизан  </t>
  </si>
  <si>
    <t xml:space="preserve">Листенон </t>
  </si>
  <si>
    <t xml:space="preserve">Милдронат </t>
  </si>
  <si>
    <t xml:space="preserve">Супрастин  </t>
  </si>
  <si>
    <t>Верошпирон</t>
  </si>
  <si>
    <t>Флюкостат</t>
  </si>
  <si>
    <t>Ед. изм.</t>
  </si>
  <si>
    <t>фл.</t>
  </si>
  <si>
    <t>туба</t>
  </si>
  <si>
    <t>уп.</t>
  </si>
  <si>
    <t>Кальция глюконат</t>
  </si>
  <si>
    <t>аэр. д/инг дозир.12мл-балл.аэр. алюм. №1</t>
  </si>
  <si>
    <t>Арлет</t>
  </si>
  <si>
    <t>Амоксицилин 875мг + клавуановая к-та125мг</t>
  </si>
  <si>
    <t>Азитромицин</t>
  </si>
  <si>
    <t>Кеторолак</t>
  </si>
  <si>
    <t>Лизиноприл</t>
  </si>
  <si>
    <t>Диротон</t>
  </si>
  <si>
    <t>Каптоприл</t>
  </si>
  <si>
    <t>Капотен</t>
  </si>
  <si>
    <t>Амлодипин</t>
  </si>
  <si>
    <t>Лозартан калия</t>
  </si>
  <si>
    <t>Лозап</t>
  </si>
  <si>
    <t>Название</t>
  </si>
  <si>
    <t>Дозировка</t>
  </si>
  <si>
    <t>Кол-во ед. в уп.</t>
  </si>
  <si>
    <t>Транексамовая кислота</t>
  </si>
  <si>
    <t>5%-5,0</t>
  </si>
  <si>
    <t>0,1%-1,0</t>
  </si>
  <si>
    <t>таблетки</t>
  </si>
  <si>
    <t>р-р д/инъек.</t>
  </si>
  <si>
    <t xml:space="preserve">капсулы </t>
  </si>
  <si>
    <t>200мг5,0</t>
  </si>
  <si>
    <t>р-р д/инъекц.</t>
  </si>
  <si>
    <t>суспензия</t>
  </si>
  <si>
    <t>30мг</t>
  </si>
  <si>
    <t>5%-100,0</t>
  </si>
  <si>
    <t>р-р д/инъекций</t>
  </si>
  <si>
    <t>10 000-1,0</t>
  </si>
  <si>
    <t>раствор</t>
  </si>
  <si>
    <t>5%-2,0</t>
  </si>
  <si>
    <t>2,4%-5,0</t>
  </si>
  <si>
    <t>25мг</t>
  </si>
  <si>
    <t>5мг</t>
  </si>
  <si>
    <t>875+125</t>
  </si>
  <si>
    <t>0,5г</t>
  </si>
  <si>
    <t>0,1г</t>
  </si>
  <si>
    <t>300мг, 3мл</t>
  </si>
  <si>
    <t>р-р д/ингаляций.</t>
  </si>
  <si>
    <t>12,5%-2,0</t>
  </si>
  <si>
    <t>0,25г</t>
  </si>
  <si>
    <t>10мг</t>
  </si>
  <si>
    <t xml:space="preserve">таблетки </t>
  </si>
  <si>
    <t>500мкг, 1мл</t>
  </si>
  <si>
    <t>1,0г</t>
  </si>
  <si>
    <t xml:space="preserve">пор.пригот.р-ра д/инф в/в и в/м </t>
  </si>
  <si>
    <t xml:space="preserve">пор.пригот.р-ра д/инф. в/м </t>
  </si>
  <si>
    <t>пор.пригот.р-ра д/инф в/в</t>
  </si>
  <si>
    <t>20мг-1мл</t>
  </si>
  <si>
    <t>0,05%-100,0</t>
  </si>
  <si>
    <t>р-р д/нар.применения</t>
  </si>
  <si>
    <t>мазь</t>
  </si>
  <si>
    <t>40мг</t>
  </si>
  <si>
    <t xml:space="preserve">мазь </t>
  </si>
  <si>
    <t>150мг</t>
  </si>
  <si>
    <t>1%-1,0</t>
  </si>
  <si>
    <t xml:space="preserve">20мг </t>
  </si>
  <si>
    <t>250мг</t>
  </si>
  <si>
    <t>10%-5,0</t>
  </si>
  <si>
    <t>50мг-1мл</t>
  </si>
  <si>
    <t>4%-10,0</t>
  </si>
  <si>
    <t>10%-2,0</t>
  </si>
  <si>
    <t>20%-5,0</t>
  </si>
  <si>
    <t>0,1%-10,0</t>
  </si>
  <si>
    <t>12мл</t>
  </si>
  <si>
    <t>10мл</t>
  </si>
  <si>
    <t>1%-20мл</t>
  </si>
  <si>
    <t>2%-5,0</t>
  </si>
  <si>
    <t>0,5%-10,0</t>
  </si>
  <si>
    <t>0,25%-200,0</t>
  </si>
  <si>
    <t>30мг 1,0</t>
  </si>
  <si>
    <t>драже</t>
  </si>
  <si>
    <t>5%-1,0</t>
  </si>
  <si>
    <t>5%-24мл</t>
  </si>
  <si>
    <t>конц. д/эмульс.</t>
  </si>
  <si>
    <t>100мг</t>
  </si>
  <si>
    <t>20мг</t>
  </si>
  <si>
    <t>капсулы</t>
  </si>
  <si>
    <t>аэрозоль</t>
  </si>
  <si>
    <t>5МЕ,1мл</t>
  </si>
  <si>
    <t>масло</t>
  </si>
  <si>
    <t>500 000ЕД</t>
  </si>
  <si>
    <t>0,05%-1,0</t>
  </si>
  <si>
    <t>400-500мл</t>
  </si>
  <si>
    <t>р-р д/инфузий</t>
  </si>
  <si>
    <t>0,9%-10,0</t>
  </si>
  <si>
    <t>30%-10,0</t>
  </si>
  <si>
    <t>2мг</t>
  </si>
  <si>
    <t>50мг</t>
  </si>
  <si>
    <t>50%-2,0</t>
  </si>
  <si>
    <t>10мг-2,0</t>
  </si>
  <si>
    <t>р-р д/нар.прим-я</t>
  </si>
  <si>
    <t>25%-10,0</t>
  </si>
  <si>
    <t>12,5мг</t>
  </si>
  <si>
    <t>2%-2,0</t>
  </si>
  <si>
    <t>Сукцинилированного желатина р-р</t>
  </si>
  <si>
    <t>Гелофузин</t>
  </si>
  <si>
    <t>4%-500</t>
  </si>
  <si>
    <t>Гидрокортизон-Рихтер</t>
  </si>
  <si>
    <t>0,4г</t>
  </si>
  <si>
    <t>20%-25,0</t>
  </si>
  <si>
    <t xml:space="preserve">Свечи </t>
  </si>
  <si>
    <t>1%-10,0</t>
  </si>
  <si>
    <t>р-р спирт. д/наружного прим-я</t>
  </si>
  <si>
    <t>1мг</t>
  </si>
  <si>
    <t>80мг</t>
  </si>
  <si>
    <t>0,5%-2,0</t>
  </si>
  <si>
    <t>3%-100,0</t>
  </si>
  <si>
    <t>5%-20,0</t>
  </si>
  <si>
    <t>125мг,5мл</t>
  </si>
  <si>
    <t xml:space="preserve">сусп. д/ин микрокр. </t>
  </si>
  <si>
    <t>1,75мг</t>
  </si>
  <si>
    <t>линимент</t>
  </si>
  <si>
    <t>4мг,1мл</t>
  </si>
  <si>
    <t>40%-10мл</t>
  </si>
  <si>
    <t>25мг/мл, 3мл</t>
  </si>
  <si>
    <t>4%-5,0</t>
  </si>
  <si>
    <t>0,25%-5,0</t>
  </si>
  <si>
    <t>40мг/мл, 2,0</t>
  </si>
  <si>
    <t>0,1%-20мл</t>
  </si>
  <si>
    <t>5%-25мл</t>
  </si>
  <si>
    <t xml:space="preserve">р-р д/нар.прим.спирт. </t>
  </si>
  <si>
    <t>10%-400</t>
  </si>
  <si>
    <t>30мг/мл 1мл</t>
  </si>
  <si>
    <t xml:space="preserve">таб. вагин. </t>
  </si>
  <si>
    <t>20%-1,0</t>
  </si>
  <si>
    <t>кап.в нос с крышкой-капельницей</t>
  </si>
  <si>
    <t>10мг/мл-2мл</t>
  </si>
  <si>
    <t>0,06%-1мл</t>
  </si>
  <si>
    <t>64УЕ</t>
  </si>
  <si>
    <t>пор.пригот.ин.р-ра 64 УЕ</t>
  </si>
  <si>
    <t>10%-38,0</t>
  </si>
  <si>
    <t>10мг/мл-10,0</t>
  </si>
  <si>
    <t>1%-15,0</t>
  </si>
  <si>
    <t>р-р д/полоскания</t>
  </si>
  <si>
    <t>150мг/3мл</t>
  </si>
  <si>
    <t xml:space="preserve">Раствор для инъекций </t>
  </si>
  <si>
    <t>Пентамин</t>
  </si>
  <si>
    <t>0,25%-2,0</t>
  </si>
  <si>
    <t>Гепарин натрий</t>
  </si>
  <si>
    <t xml:space="preserve">Гепарин </t>
  </si>
  <si>
    <t>5000ед/мл</t>
  </si>
  <si>
    <t>Декстран,мол.масса около 35000+Декстроза</t>
  </si>
  <si>
    <t>Изосорбита динитрат</t>
  </si>
  <si>
    <t>Нитросорбит</t>
  </si>
  <si>
    <t>Коргликард</t>
  </si>
  <si>
    <t>Урографин</t>
  </si>
  <si>
    <t>76%-20мл</t>
  </si>
  <si>
    <t>Нитроглицерин</t>
  </si>
  <si>
    <t>0,1%-5,0</t>
  </si>
  <si>
    <t>0,5%-200,0</t>
  </si>
  <si>
    <t>Синтомицина линимент</t>
  </si>
  <si>
    <t>10%-25,0</t>
  </si>
  <si>
    <t>5мл</t>
  </si>
  <si>
    <t>Этилметилгидроксипиридина сукцинат</t>
  </si>
  <si>
    <t>Эпинефрин</t>
  </si>
  <si>
    <t>Адеметионин</t>
  </si>
  <si>
    <t>Гептрал</t>
  </si>
  <si>
    <t>лиоф. для приг-я р-ра для в/вен. и в/м. введения 400 мг - фл. (5) в комплекте с р-лем: L-лизина раствор (ампулы) 5 мл</t>
  </si>
  <si>
    <t>АЦЦ</t>
  </si>
  <si>
    <t>600мг</t>
  </si>
  <si>
    <t>Железа [III] гидроксид полимальтозат</t>
  </si>
  <si>
    <t>Феррум Лек</t>
  </si>
  <si>
    <t xml:space="preserve">таблетки жевательные </t>
  </si>
  <si>
    <t>Буторфанол тартрат</t>
  </si>
  <si>
    <t>Буторфанол</t>
  </si>
  <si>
    <t>2мг/мл, 1мл</t>
  </si>
  <si>
    <t>Атракурия безилат</t>
  </si>
  <si>
    <t>Тракриум</t>
  </si>
  <si>
    <t>10мг/мл, 5мл</t>
  </si>
  <si>
    <t>Инсулин растворимый челов.генноинженерный</t>
  </si>
  <si>
    <t>Актрапид НМ</t>
  </si>
  <si>
    <t>Протафан НМ</t>
  </si>
  <si>
    <t>100МЕ/мл, 10мл</t>
  </si>
  <si>
    <t>Циклосерин</t>
  </si>
  <si>
    <t>Коксерин</t>
  </si>
  <si>
    <t xml:space="preserve"> 250 мг</t>
  </si>
  <si>
    <t>Левофлоксацин</t>
  </si>
  <si>
    <t>Левотек</t>
  </si>
  <si>
    <t>таблетки покрытые пленочной оболочкой</t>
  </si>
  <si>
    <t>Аминосалициловая кислота</t>
  </si>
  <si>
    <t>ПАСК</t>
  </si>
  <si>
    <t xml:space="preserve">таблетки покрытые кишечнорастворимой оболочкой </t>
  </si>
  <si>
    <t>Рифабутин</t>
  </si>
  <si>
    <t xml:space="preserve"> 150 мг</t>
  </si>
  <si>
    <t xml:space="preserve"> 1 г</t>
  </si>
  <si>
    <t xml:space="preserve"> 250 мг </t>
  </si>
  <si>
    <t>Моксифлоксацин</t>
  </si>
  <si>
    <t>Авелокс</t>
  </si>
  <si>
    <t xml:space="preserve">раствор для инфузий </t>
  </si>
  <si>
    <t>400мг/250мл</t>
  </si>
  <si>
    <t>Плевилокс</t>
  </si>
  <si>
    <t>400 мг</t>
  </si>
  <si>
    <t>Ивацин</t>
  </si>
  <si>
    <t>раствор для инфузий</t>
  </si>
  <si>
    <t xml:space="preserve"> 5 мг/мл, 100 мл</t>
  </si>
  <si>
    <t>Канамицин</t>
  </si>
  <si>
    <t>1г</t>
  </si>
  <si>
    <t>Капреомицин</t>
  </si>
  <si>
    <t>Теризидон</t>
  </si>
  <si>
    <t>Теризидон-Мак</t>
  </si>
  <si>
    <t>Пасконат</t>
  </si>
  <si>
    <t xml:space="preserve"> 30 мг/мл, 400 мл</t>
  </si>
  <si>
    <t>Протионамид</t>
  </si>
  <si>
    <t xml:space="preserve">таблетки покрытые пленочной оболочкой </t>
  </si>
  <si>
    <t>Изониазид</t>
  </si>
  <si>
    <t>10%- 5 мл</t>
  </si>
  <si>
    <t xml:space="preserve"> 300 мг</t>
  </si>
  <si>
    <t>100 мг</t>
  </si>
  <si>
    <t>Линезолид</t>
  </si>
  <si>
    <t>Зеникс</t>
  </si>
  <si>
    <t>Этамбутол</t>
  </si>
  <si>
    <t xml:space="preserve">400мг </t>
  </si>
  <si>
    <t>Пиразинамид</t>
  </si>
  <si>
    <t>500мг</t>
  </si>
  <si>
    <t>Рифампицин</t>
  </si>
  <si>
    <t>Стрептомицин</t>
  </si>
  <si>
    <t>Изониазид+Пиразинамид+Рифампицин+Этамбутол</t>
  </si>
  <si>
    <t>Протуб-4</t>
  </si>
  <si>
    <t xml:space="preserve"> 75 мг+400 мг+150 мг+275 мг</t>
  </si>
  <si>
    <t xml:space="preserve">порошок для приг-я р-ра для в/м вв-я </t>
  </si>
  <si>
    <t>р-р для в/в и в/м введения</t>
  </si>
  <si>
    <t xml:space="preserve">порошок для приготовления р-ра для в/в и в/м введения </t>
  </si>
  <si>
    <r>
      <t xml:space="preserve">р-р для  </t>
    </r>
    <r>
      <rPr>
        <b/>
        <sz val="11"/>
        <rFont val="Times New Roman"/>
        <family val="1"/>
      </rPr>
      <t>в/м</t>
    </r>
    <r>
      <rPr>
        <sz val="11"/>
        <rFont val="Times New Roman"/>
        <family val="1"/>
      </rPr>
      <t xml:space="preserve"> введения</t>
    </r>
  </si>
  <si>
    <r>
      <t>Кандид (</t>
    </r>
    <r>
      <rPr>
        <sz val="9"/>
        <rFont val="Times New Roman"/>
        <family val="1"/>
      </rPr>
      <t>Российский аналог отсутствует</t>
    </r>
    <r>
      <rPr>
        <sz val="11"/>
        <rFont val="Times New Roman"/>
        <family val="1"/>
      </rPr>
      <t>)</t>
    </r>
  </si>
  <si>
    <t>10мг/мл, 2,5мл</t>
  </si>
  <si>
    <t>Инсулин гларгин</t>
  </si>
  <si>
    <t>Лантус Соло Стар</t>
  </si>
  <si>
    <t>р-р для подкожного введения</t>
  </si>
  <si>
    <t>100МЕ/мл, 3мл</t>
  </si>
  <si>
    <t>Будесонид</t>
  </si>
  <si>
    <t>Пульмикорт</t>
  </si>
  <si>
    <t>суспензия д/инг.дозированная</t>
  </si>
  <si>
    <t>0,5мг/мл, 2мл</t>
  </si>
  <si>
    <t>Суспензия д/ингаляций</t>
  </si>
  <si>
    <t>Бензилпенициллин+бензилпенициллинпрокаин</t>
  </si>
  <si>
    <t>Бициллин-5</t>
  </si>
  <si>
    <t>пор.для приготовления раствора д/ин.</t>
  </si>
  <si>
    <t>1500тыс.ЕД</t>
  </si>
  <si>
    <t>Бензилпенициллин</t>
  </si>
  <si>
    <t>Пенициллин</t>
  </si>
  <si>
    <t>1млн.ЕД</t>
  </si>
  <si>
    <t>пор.д/приг.суспензии д/инъекций</t>
  </si>
  <si>
    <t>Декстран,(ср.мол.масса 50000-70000)</t>
  </si>
  <si>
    <t>Полиглюкин</t>
  </si>
  <si>
    <t>6%-200</t>
  </si>
  <si>
    <t>гранулы для пригот-я р-ра для приема внутрь 600 мг, 3 г - пакетики из комб-го материала №6</t>
  </si>
  <si>
    <t>2%-10мл</t>
  </si>
  <si>
    <t>Ко-тримоксазол (сульфаметоксазол+ триметоприм)</t>
  </si>
  <si>
    <t>Бисептол</t>
  </si>
  <si>
    <t>480мг</t>
  </si>
  <si>
    <t>Дополнительный список медикаментов, необходимых для лечения стационарных больный ГБУЗ ВО ЦСФП            (не ЖВНЛС)</t>
  </si>
  <si>
    <t>Перечень ЖВНЛС для закупок по торгам ГБУЗ ВО ЦСФП.</t>
  </si>
  <si>
    <t>Бедаквилин</t>
  </si>
  <si>
    <t>Сиртуро</t>
  </si>
  <si>
    <r>
      <t>аэр.д/местн.прим.фл.темного стекла 50мл, с распыл.мех.</t>
    </r>
    <r>
      <rPr>
        <b/>
        <sz val="11"/>
        <color indexed="10"/>
        <rFont val="Times New Roman"/>
        <family val="1"/>
      </rPr>
      <t xml:space="preserve"> Длин.наконечник</t>
    </r>
  </si>
  <si>
    <t>ПТП II ряда</t>
  </si>
  <si>
    <t>ПТП  I ряда</t>
  </si>
  <si>
    <t xml:space="preserve">Раствор натрия хлорида для инфузий </t>
  </si>
  <si>
    <t>Раствор натрия хлорида для инфузий</t>
  </si>
  <si>
    <t>0,9%-250</t>
  </si>
  <si>
    <t>0,9%-500,0</t>
  </si>
  <si>
    <t>5% -500мл</t>
  </si>
  <si>
    <t>5% 250мл</t>
  </si>
  <si>
    <t>10% 500мл</t>
  </si>
  <si>
    <t>10% 250мл</t>
  </si>
  <si>
    <t>Урсодезоксихолиевая к-та</t>
  </si>
  <si>
    <t>Ливодекса</t>
  </si>
  <si>
    <t>300мг</t>
  </si>
  <si>
    <t>.№ 100</t>
  </si>
  <si>
    <t>Пипекурония бромид</t>
  </si>
  <si>
    <t>Ардуан</t>
  </si>
  <si>
    <t xml:space="preserve">лиофилизат для приготовления раствора для в/в введения </t>
  </si>
  <si>
    <t xml:space="preserve"> 4 мг </t>
  </si>
  <si>
    <t>№ 25</t>
  </si>
  <si>
    <t>Платифиллин</t>
  </si>
  <si>
    <t xml:space="preserve">раствор для п/кожного вв-я </t>
  </si>
  <si>
    <t xml:space="preserve"> 2 мг/мл, 1 мл </t>
  </si>
  <si>
    <t>.№ 10</t>
  </si>
  <si>
    <t>Метронидазол</t>
  </si>
  <si>
    <t xml:space="preserve"> 5 мг/мл, 100 мл </t>
  </si>
  <si>
    <t xml:space="preserve"> №1</t>
  </si>
  <si>
    <t>№ 10</t>
  </si>
  <si>
    <t>Перечень   лекарственных препаратов для медицинского применения, назначаемых по решению врачебных комиссий ГБУЗ ВО ЦСФП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</si>
</sst>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" fillId="35" borderId="12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wrapText="1"/>
    </xf>
    <xf numFmtId="0" fontId="0" fillId="35" borderId="14" xfId="0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wrapText="1"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4" xfId="0" applyFont="1" applyBorder="1" applyAlignment="1">
      <alignment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1" fillId="4" borderId="10" xfId="0" applyNumberFormat="1" applyFont="1" applyFill="1" applyBorder="1" applyAlignment="1">
      <alignment horizontal="center" wrapText="1"/>
    </xf>
    <xf numFmtId="0" fontId="0" fillId="4" borderId="14" xfId="0" applyFill="1" applyBorder="1" applyAlignment="1">
      <alignment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1" fillId="4" borderId="10" xfId="55" applyNumberFormat="1" applyFont="1" applyFill="1" applyBorder="1" applyAlignment="1">
      <alignment horizontal="center" vertical="center" wrapText="1"/>
      <protection/>
    </xf>
    <xf numFmtId="0" fontId="1" fillId="4" borderId="12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18" fillId="0" borderId="18" xfId="0" applyFont="1" applyBorder="1" applyAlignment="1" applyProtection="1">
      <alignment vertical="top" wrapText="1" readingOrder="1"/>
      <protection locked="0"/>
    </xf>
    <xf numFmtId="0" fontId="18" fillId="0" borderId="14" xfId="0" applyFont="1" applyBorder="1" applyAlignment="1" applyProtection="1">
      <alignment vertical="top" wrapText="1" readingOrder="1"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vertical="top" wrapText="1" readingOrder="1"/>
      <protection locked="0"/>
    </xf>
    <xf numFmtId="0" fontId="18" fillId="0" borderId="10" xfId="0" applyFont="1" applyBorder="1" applyAlignment="1" applyProtection="1">
      <alignment vertical="top" wrapText="1" readingOrder="1"/>
      <protection locked="0"/>
    </xf>
    <xf numFmtId="0" fontId="18" fillId="0" borderId="18" xfId="0" applyFont="1" applyBorder="1" applyAlignment="1" applyProtection="1">
      <alignment vertical="center" wrapText="1" readingOrder="1"/>
      <protection locked="0"/>
    </xf>
    <xf numFmtId="0" fontId="18" fillId="0" borderId="14" xfId="0" applyFont="1" applyBorder="1" applyAlignment="1" applyProtection="1">
      <alignment vertical="center" wrapText="1" readingOrder="1"/>
      <protection locked="0"/>
    </xf>
    <xf numFmtId="0" fontId="1" fillId="0" borderId="10" xfId="0" applyFont="1" applyFill="1" applyBorder="1" applyAlignment="1">
      <alignment horizontal="center" vertical="center" wrapText="1" readingOrder="1"/>
    </xf>
    <xf numFmtId="9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8" fillId="0" borderId="10" xfId="0" applyFont="1" applyBorder="1" applyAlignment="1" applyProtection="1">
      <alignment vertical="center" wrapText="1" readingOrder="1"/>
      <protection locked="0"/>
    </xf>
    <xf numFmtId="0" fontId="10" fillId="0" borderId="14" xfId="0" applyFont="1" applyFill="1" applyBorder="1" applyAlignment="1">
      <alignment horizontal="left" vertical="center" wrapText="1"/>
    </xf>
    <xf numFmtId="0" fontId="17" fillId="0" borderId="10" xfId="0" applyFont="1" applyBorder="1" applyAlignment="1" applyProtection="1">
      <alignment vertical="top" wrapText="1" readingOrder="1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21" xfId="0" applyFont="1" applyBorder="1" applyAlignment="1" applyProtection="1">
      <alignment vertical="top" wrapText="1" readingOrder="1"/>
      <protection locked="0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center"/>
    </xf>
    <xf numFmtId="0" fontId="18" fillId="0" borderId="23" xfId="0" applyFont="1" applyBorder="1" applyAlignment="1" applyProtection="1">
      <alignment vertical="center" wrapText="1" readingOrder="1"/>
      <protection locked="0"/>
    </xf>
    <xf numFmtId="0" fontId="18" fillId="0" borderId="24" xfId="0" applyFont="1" applyBorder="1" applyAlignment="1" applyProtection="1">
      <alignment vertical="center" wrapText="1" readingOrder="1"/>
      <protection locked="0"/>
    </xf>
    <xf numFmtId="0" fontId="10" fillId="0" borderId="22" xfId="0" applyFont="1" applyFill="1" applyBorder="1" applyAlignment="1">
      <alignment horizontal="center" wrapText="1"/>
    </xf>
    <xf numFmtId="0" fontId="18" fillId="0" borderId="24" xfId="0" applyFont="1" applyBorder="1" applyAlignment="1" applyProtection="1">
      <alignment vertical="top" wrapText="1" readingOrder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 applyProtection="1">
      <alignment vertical="top" wrapText="1" readingOrder="1"/>
      <protection locked="0"/>
    </xf>
    <xf numFmtId="0" fontId="18" fillId="0" borderId="19" xfId="0" applyFont="1" applyBorder="1" applyAlignment="1" applyProtection="1">
      <alignment vertical="top" wrapText="1" readingOrder="1"/>
      <protection locked="0"/>
    </xf>
    <xf numFmtId="0" fontId="20" fillId="0" borderId="19" xfId="0" applyFont="1" applyBorder="1" applyAlignment="1" applyProtection="1">
      <alignment vertical="top" wrapText="1" readingOrder="1"/>
      <protection locked="0"/>
    </xf>
    <xf numFmtId="0" fontId="1" fillId="0" borderId="14" xfId="0" applyFont="1" applyBorder="1" applyAlignment="1" applyProtection="1">
      <alignment vertical="top" wrapText="1" readingOrder="1"/>
      <protection locked="0"/>
    </xf>
    <xf numFmtId="0" fontId="10" fillId="0" borderId="14" xfId="0" applyFont="1" applyBorder="1" applyAlignment="1" applyProtection="1">
      <alignment horizontal="center" vertical="top" wrapText="1" readingOrder="1"/>
      <protection locked="0"/>
    </xf>
    <xf numFmtId="0" fontId="10" fillId="0" borderId="14" xfId="0" applyFont="1" applyFill="1" applyBorder="1" applyAlignment="1" applyProtection="1">
      <alignment horizontal="left" vertical="top" wrapText="1" readingOrder="1"/>
      <protection locked="0"/>
    </xf>
    <xf numFmtId="0" fontId="10" fillId="0" borderId="14" xfId="0" applyFont="1" applyBorder="1" applyAlignment="1" applyProtection="1">
      <alignment vertical="top" wrapText="1" readingOrder="1"/>
      <protection locked="0"/>
    </xf>
    <xf numFmtId="0" fontId="10" fillId="0" borderId="15" xfId="0" applyFont="1" applyFill="1" applyBorder="1" applyAlignment="1" applyProtection="1">
      <alignment horizontal="left" vertical="top" wrapText="1" readingOrder="1"/>
      <protection locked="0"/>
    </xf>
    <xf numFmtId="0" fontId="10" fillId="0" borderId="15" xfId="0" applyFont="1" applyBorder="1" applyAlignment="1" applyProtection="1">
      <alignment vertical="top" wrapText="1" readingOrder="1"/>
      <protection locked="0"/>
    </xf>
    <xf numFmtId="0" fontId="10" fillId="32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Обычный_Лист1_Медикамент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7109375" style="1" customWidth="1"/>
    <col min="2" max="2" width="29.00390625" style="1" customWidth="1"/>
    <col min="3" max="3" width="21.00390625" style="1" customWidth="1"/>
    <col min="4" max="4" width="18.140625" style="1" customWidth="1"/>
    <col min="5" max="5" width="19.421875" style="1" customWidth="1"/>
    <col min="6" max="6" width="8.7109375" style="1" customWidth="1"/>
    <col min="7" max="7" width="6.7109375" style="65" customWidth="1"/>
    <col min="8" max="8" width="11.8515625" style="1" bestFit="1" customWidth="1"/>
    <col min="9" max="11" width="6.7109375" style="1" customWidth="1"/>
    <col min="12" max="12" width="7.140625" style="1" customWidth="1"/>
    <col min="13" max="13" width="6.7109375" style="2" customWidth="1"/>
    <col min="14" max="14" width="6.00390625" style="2" customWidth="1"/>
    <col min="15" max="15" width="7.421875" style="1" customWidth="1"/>
    <col min="16" max="17" width="12.28125" style="1" bestFit="1" customWidth="1"/>
    <col min="18" max="16384" width="9.140625" style="1" customWidth="1"/>
  </cols>
  <sheetData>
    <row r="1" spans="2:15" ht="30" customHeight="1">
      <c r="B1" s="19" t="s">
        <v>545</v>
      </c>
      <c r="C1" s="20"/>
      <c r="D1" s="20"/>
      <c r="E1" s="20"/>
      <c r="F1" s="20"/>
      <c r="G1" s="20"/>
      <c r="H1" s="20"/>
      <c r="I1" s="22"/>
      <c r="J1" s="23"/>
      <c r="K1" s="23"/>
      <c r="L1" s="23"/>
      <c r="M1" s="23"/>
      <c r="N1" s="27"/>
      <c r="O1" s="23"/>
    </row>
    <row r="2" spans="1:16" ht="26.25">
      <c r="A2" s="17" t="s">
        <v>543</v>
      </c>
      <c r="B2" s="8" t="s">
        <v>0</v>
      </c>
      <c r="C2" s="8" t="s">
        <v>434</v>
      </c>
      <c r="D2" s="8" t="s">
        <v>435</v>
      </c>
      <c r="E2" s="8" t="s">
        <v>1</v>
      </c>
      <c r="F2" s="8" t="s">
        <v>2</v>
      </c>
      <c r="G2" s="9" t="s">
        <v>433</v>
      </c>
      <c r="H2" s="8" t="s">
        <v>364</v>
      </c>
      <c r="I2" s="10" t="s">
        <v>536</v>
      </c>
      <c r="J2" s="31" t="s">
        <v>537</v>
      </c>
      <c r="K2" s="10" t="s">
        <v>538</v>
      </c>
      <c r="L2" s="10" t="s">
        <v>539</v>
      </c>
      <c r="M2" s="10" t="s">
        <v>540</v>
      </c>
      <c r="N2" s="10" t="s">
        <v>541</v>
      </c>
      <c r="O2" s="10" t="s">
        <v>542</v>
      </c>
      <c r="P2" s="82" t="s">
        <v>571</v>
      </c>
    </row>
    <row r="3" spans="1:16" ht="12.75">
      <c r="A3" s="12">
        <v>1</v>
      </c>
      <c r="B3" s="15" t="s">
        <v>369</v>
      </c>
      <c r="C3" s="5" t="s">
        <v>370</v>
      </c>
      <c r="D3" s="4" t="s">
        <v>4</v>
      </c>
      <c r="E3" s="4" t="s">
        <v>371</v>
      </c>
      <c r="F3" s="66">
        <f>I3+J3+K3+L3+M3+N3+O3</f>
        <v>5</v>
      </c>
      <c r="G3" s="53">
        <v>55.56</v>
      </c>
      <c r="H3" s="11">
        <f aca="true" t="shared" si="0" ref="H3:H66">F3*G3</f>
        <v>277.8</v>
      </c>
      <c r="I3" s="60">
        <v>1</v>
      </c>
      <c r="J3" s="62">
        <v>1</v>
      </c>
      <c r="K3" s="60">
        <v>1</v>
      </c>
      <c r="L3" s="12">
        <v>1</v>
      </c>
      <c r="M3" s="13"/>
      <c r="N3" s="13"/>
      <c r="O3" s="12">
        <v>1</v>
      </c>
      <c r="P3" s="1">
        <f>N3*G3</f>
        <v>0</v>
      </c>
    </row>
    <row r="4" spans="1:16" ht="12.75">
      <c r="A4" s="12">
        <v>2</v>
      </c>
      <c r="B4" s="15" t="s">
        <v>3</v>
      </c>
      <c r="C4" s="5" t="s">
        <v>3</v>
      </c>
      <c r="D4" s="4" t="s">
        <v>4</v>
      </c>
      <c r="E4" s="4" t="s">
        <v>555</v>
      </c>
      <c r="F4" s="66">
        <f aca="true" t="shared" si="1" ref="F4:F52">I4+J4+K4+L4+M4+N4+O4</f>
        <v>170</v>
      </c>
      <c r="G4" s="53">
        <v>10.76</v>
      </c>
      <c r="H4" s="11">
        <f t="shared" si="0"/>
        <v>1829.2</v>
      </c>
      <c r="I4" s="12"/>
      <c r="J4" s="32">
        <v>10</v>
      </c>
      <c r="K4" s="60">
        <v>30</v>
      </c>
      <c r="L4" s="12"/>
      <c r="M4" s="13"/>
      <c r="N4" s="13">
        <v>100</v>
      </c>
      <c r="O4" s="12">
        <v>30</v>
      </c>
      <c r="P4" s="1">
        <f aca="true" t="shared" si="2" ref="P4:P67">N4*G4</f>
        <v>1076</v>
      </c>
    </row>
    <row r="5" spans="1:16" s="2" customFormat="1" ht="26.25">
      <c r="A5" s="13">
        <v>3</v>
      </c>
      <c r="B5" s="15" t="s">
        <v>413</v>
      </c>
      <c r="C5" s="5" t="s">
        <v>414</v>
      </c>
      <c r="D5" s="4" t="s">
        <v>4</v>
      </c>
      <c r="E5" s="4" t="s">
        <v>415</v>
      </c>
      <c r="F5" s="66">
        <f t="shared" si="1"/>
        <v>10</v>
      </c>
      <c r="G5" s="53">
        <v>181.15</v>
      </c>
      <c r="H5" s="11">
        <f t="shared" si="0"/>
        <v>1811.5</v>
      </c>
      <c r="I5" s="13"/>
      <c r="J5" s="33"/>
      <c r="K5" s="13"/>
      <c r="L5" s="13"/>
      <c r="M5" s="13"/>
      <c r="N5" s="13"/>
      <c r="O5" s="13">
        <v>10</v>
      </c>
      <c r="P5" s="1">
        <f t="shared" si="2"/>
        <v>0</v>
      </c>
    </row>
    <row r="6" spans="1:16" ht="26.25">
      <c r="A6" s="12">
        <v>4</v>
      </c>
      <c r="B6" s="15" t="s">
        <v>6</v>
      </c>
      <c r="C6" s="5" t="s">
        <v>465</v>
      </c>
      <c r="D6" s="4" t="s">
        <v>7</v>
      </c>
      <c r="E6" s="4" t="s">
        <v>8</v>
      </c>
      <c r="F6" s="66">
        <f t="shared" si="1"/>
        <v>18</v>
      </c>
      <c r="G6" s="53">
        <v>452.99</v>
      </c>
      <c r="H6" s="11">
        <f t="shared" si="0"/>
        <v>8153.82</v>
      </c>
      <c r="I6" s="60">
        <v>3</v>
      </c>
      <c r="J6" s="62">
        <v>5</v>
      </c>
      <c r="K6" s="60">
        <v>3</v>
      </c>
      <c r="L6" s="60"/>
      <c r="M6" s="58"/>
      <c r="N6" s="58"/>
      <c r="O6" s="60">
        <v>7</v>
      </c>
      <c r="P6" s="1">
        <f t="shared" si="2"/>
        <v>0</v>
      </c>
    </row>
    <row r="7" spans="1:16" s="3" customFormat="1" ht="12.75">
      <c r="A7" s="12">
        <v>5</v>
      </c>
      <c r="B7" s="15" t="s">
        <v>9</v>
      </c>
      <c r="C7" s="5" t="s">
        <v>9</v>
      </c>
      <c r="D7" s="4" t="s">
        <v>4</v>
      </c>
      <c r="E7" s="4" t="s">
        <v>366</v>
      </c>
      <c r="F7" s="66">
        <f t="shared" si="1"/>
        <v>250</v>
      </c>
      <c r="G7" s="40">
        <v>7.27</v>
      </c>
      <c r="H7" s="11">
        <f t="shared" si="0"/>
        <v>1817.5</v>
      </c>
      <c r="I7" s="14"/>
      <c r="J7" s="34">
        <v>50</v>
      </c>
      <c r="K7" s="61">
        <v>150</v>
      </c>
      <c r="L7" s="14"/>
      <c r="M7" s="21"/>
      <c r="N7" s="21">
        <v>50</v>
      </c>
      <c r="O7" s="14"/>
      <c r="P7" s="1">
        <f t="shared" si="2"/>
        <v>363.5</v>
      </c>
    </row>
    <row r="8" spans="1:16" s="2" customFormat="1" ht="26.25">
      <c r="A8" s="12">
        <v>6</v>
      </c>
      <c r="B8" s="15" t="s">
        <v>375</v>
      </c>
      <c r="C8" s="5" t="s">
        <v>459</v>
      </c>
      <c r="D8" s="4" t="s">
        <v>376</v>
      </c>
      <c r="E8" s="4" t="s">
        <v>377</v>
      </c>
      <c r="F8" s="66">
        <f t="shared" si="1"/>
        <v>50</v>
      </c>
      <c r="G8" s="40">
        <v>98.13</v>
      </c>
      <c r="H8" s="11">
        <f t="shared" si="0"/>
        <v>4906.5</v>
      </c>
      <c r="I8" s="58">
        <v>10</v>
      </c>
      <c r="J8" s="59">
        <v>5</v>
      </c>
      <c r="K8" s="58">
        <v>10</v>
      </c>
      <c r="L8" s="58">
        <v>5</v>
      </c>
      <c r="M8" s="13"/>
      <c r="N8" s="13">
        <v>20</v>
      </c>
      <c r="O8" s="13"/>
      <c r="P8" s="1">
        <f t="shared" si="2"/>
        <v>1962.6</v>
      </c>
    </row>
    <row r="9" spans="1:16" ht="12.75">
      <c r="A9" s="13">
        <v>7</v>
      </c>
      <c r="B9" s="15" t="s">
        <v>50</v>
      </c>
      <c r="C9" s="5" t="s">
        <v>51</v>
      </c>
      <c r="D9" s="4" t="s">
        <v>4</v>
      </c>
      <c r="E9" s="4" t="s">
        <v>556</v>
      </c>
      <c r="F9" s="66">
        <f t="shared" si="1"/>
        <v>575</v>
      </c>
      <c r="G9" s="40">
        <v>18.53</v>
      </c>
      <c r="H9" s="11">
        <f t="shared" si="0"/>
        <v>10654.75</v>
      </c>
      <c r="I9" s="60">
        <v>200</v>
      </c>
      <c r="J9" s="35">
        <v>15</v>
      </c>
      <c r="K9" s="60">
        <v>150</v>
      </c>
      <c r="L9" s="12"/>
      <c r="M9" s="13"/>
      <c r="N9" s="13">
        <v>200</v>
      </c>
      <c r="O9" s="12">
        <v>10</v>
      </c>
      <c r="P9" s="1">
        <f t="shared" si="2"/>
        <v>3706</v>
      </c>
    </row>
    <row r="10" spans="1:16" ht="66">
      <c r="A10" s="12">
        <v>8</v>
      </c>
      <c r="B10" s="15" t="s">
        <v>245</v>
      </c>
      <c r="C10" s="5" t="s">
        <v>493</v>
      </c>
      <c r="D10" s="4" t="s">
        <v>246</v>
      </c>
      <c r="E10" s="4" t="s">
        <v>247</v>
      </c>
      <c r="F10" s="66">
        <f t="shared" si="1"/>
        <v>55</v>
      </c>
      <c r="G10" s="40">
        <v>137.78</v>
      </c>
      <c r="H10" s="11">
        <f t="shared" si="0"/>
        <v>7577.9</v>
      </c>
      <c r="I10" s="60">
        <v>15</v>
      </c>
      <c r="J10" s="62">
        <v>10</v>
      </c>
      <c r="K10" s="60">
        <v>10</v>
      </c>
      <c r="L10" s="12"/>
      <c r="M10" s="13"/>
      <c r="N10" s="13">
        <v>20</v>
      </c>
      <c r="O10" s="12"/>
      <c r="P10" s="1">
        <f t="shared" si="2"/>
        <v>2755.6</v>
      </c>
    </row>
    <row r="11" spans="1:16" ht="12.75">
      <c r="A11" s="12">
        <v>9</v>
      </c>
      <c r="B11" s="15" t="s">
        <v>10</v>
      </c>
      <c r="C11" s="5" t="s">
        <v>10</v>
      </c>
      <c r="D11" s="4" t="s">
        <v>4</v>
      </c>
      <c r="E11" s="4" t="s">
        <v>11</v>
      </c>
      <c r="F11" s="66">
        <f t="shared" si="1"/>
        <v>333</v>
      </c>
      <c r="G11" s="40">
        <v>12.09</v>
      </c>
      <c r="H11" s="11">
        <f t="shared" si="0"/>
        <v>4025.97</v>
      </c>
      <c r="I11" s="60">
        <v>150</v>
      </c>
      <c r="J11" s="32">
        <v>100</v>
      </c>
      <c r="K11" s="12">
        <v>30</v>
      </c>
      <c r="L11" s="12">
        <v>3</v>
      </c>
      <c r="M11" s="13"/>
      <c r="N11" s="13">
        <v>20</v>
      </c>
      <c r="O11" s="12">
        <v>30</v>
      </c>
      <c r="P11" s="1">
        <f t="shared" si="2"/>
        <v>241.8</v>
      </c>
    </row>
    <row r="12" spans="1:16" ht="26.25">
      <c r="A12" s="12">
        <v>10</v>
      </c>
      <c r="B12" s="15" t="s">
        <v>12</v>
      </c>
      <c r="C12" s="5" t="s">
        <v>12</v>
      </c>
      <c r="D12" s="4" t="s">
        <v>4</v>
      </c>
      <c r="E12" s="4" t="s">
        <v>578</v>
      </c>
      <c r="F12" s="66">
        <f t="shared" si="1"/>
        <v>1385</v>
      </c>
      <c r="G12" s="63">
        <v>60.94</v>
      </c>
      <c r="H12" s="11">
        <f t="shared" si="0"/>
        <v>84401.9</v>
      </c>
      <c r="I12" s="12">
        <v>5</v>
      </c>
      <c r="J12" s="32"/>
      <c r="K12" s="60">
        <v>20</v>
      </c>
      <c r="L12" s="12">
        <v>10</v>
      </c>
      <c r="M12" s="13"/>
      <c r="N12" s="13"/>
      <c r="O12" s="12">
        <v>1350</v>
      </c>
      <c r="P12" s="1">
        <f t="shared" si="2"/>
        <v>0</v>
      </c>
    </row>
    <row r="13" spans="1:16" ht="26.25">
      <c r="A13" s="13">
        <v>11</v>
      </c>
      <c r="B13" s="15" t="s">
        <v>361</v>
      </c>
      <c r="C13" s="5" t="s">
        <v>362</v>
      </c>
      <c r="D13" s="4" t="s">
        <v>4</v>
      </c>
      <c r="E13" s="4" t="s">
        <v>363</v>
      </c>
      <c r="F13" s="66">
        <f t="shared" si="1"/>
        <v>56</v>
      </c>
      <c r="G13" s="63">
        <v>14.7</v>
      </c>
      <c r="H13" s="11">
        <f t="shared" si="0"/>
        <v>823.1999999999999</v>
      </c>
      <c r="I13" s="12">
        <v>4</v>
      </c>
      <c r="J13" s="32"/>
      <c r="K13" s="12">
        <v>20</v>
      </c>
      <c r="L13" s="12"/>
      <c r="M13" s="13"/>
      <c r="N13" s="13">
        <v>2</v>
      </c>
      <c r="O13" s="12">
        <v>30</v>
      </c>
      <c r="P13" s="1">
        <f t="shared" si="2"/>
        <v>29.4</v>
      </c>
    </row>
    <row r="14" spans="1:16" ht="26.25">
      <c r="A14" s="12">
        <v>13</v>
      </c>
      <c r="B14" s="15" t="s">
        <v>390</v>
      </c>
      <c r="C14" s="5" t="s">
        <v>471</v>
      </c>
      <c r="D14" s="4" t="s">
        <v>391</v>
      </c>
      <c r="E14" s="4" t="s">
        <v>393</v>
      </c>
      <c r="F14" s="66">
        <f t="shared" si="1"/>
        <v>11</v>
      </c>
      <c r="G14" s="40">
        <v>289.32</v>
      </c>
      <c r="H14" s="11">
        <f t="shared" si="0"/>
        <v>3182.52</v>
      </c>
      <c r="I14" s="12"/>
      <c r="J14" s="32">
        <v>1</v>
      </c>
      <c r="K14" s="12">
        <v>5</v>
      </c>
      <c r="L14" s="12"/>
      <c r="M14" s="13"/>
      <c r="N14" s="13"/>
      <c r="O14" s="12">
        <v>5</v>
      </c>
      <c r="P14" s="1">
        <f t="shared" si="2"/>
        <v>0</v>
      </c>
    </row>
    <row r="15" spans="1:16" ht="22.5" customHeight="1">
      <c r="A15" s="12">
        <v>14</v>
      </c>
      <c r="B15" s="15" t="s">
        <v>13</v>
      </c>
      <c r="C15" s="5" t="s">
        <v>14</v>
      </c>
      <c r="D15" s="4" t="s">
        <v>4</v>
      </c>
      <c r="E15" s="4" t="s">
        <v>15</v>
      </c>
      <c r="F15" s="66">
        <f t="shared" si="1"/>
        <v>2</v>
      </c>
      <c r="G15" s="40">
        <v>54.9</v>
      </c>
      <c r="H15" s="11">
        <f t="shared" si="0"/>
        <v>109.8</v>
      </c>
      <c r="I15" s="12"/>
      <c r="J15" s="32"/>
      <c r="K15" s="12"/>
      <c r="L15" s="12"/>
      <c r="M15" s="13"/>
      <c r="N15" s="13"/>
      <c r="O15" s="12">
        <v>2</v>
      </c>
      <c r="P15" s="1">
        <f t="shared" si="2"/>
        <v>0</v>
      </c>
    </row>
    <row r="16" spans="1:16" s="2" customFormat="1" ht="12.75">
      <c r="A16" s="13">
        <v>15</v>
      </c>
      <c r="B16" s="15" t="s">
        <v>16</v>
      </c>
      <c r="C16" s="5" t="s">
        <v>16</v>
      </c>
      <c r="D16" s="4" t="s">
        <v>4</v>
      </c>
      <c r="E16" s="4" t="s">
        <v>535</v>
      </c>
      <c r="F16" s="66">
        <f t="shared" si="1"/>
        <v>85</v>
      </c>
      <c r="G16" s="40">
        <v>47.8</v>
      </c>
      <c r="H16" s="11">
        <f t="shared" si="0"/>
        <v>4062.9999999999995</v>
      </c>
      <c r="I16" s="13">
        <v>20</v>
      </c>
      <c r="J16" s="33">
        <v>5</v>
      </c>
      <c r="K16" s="13">
        <v>30</v>
      </c>
      <c r="L16" s="13"/>
      <c r="M16" s="13"/>
      <c r="N16" s="13">
        <v>10</v>
      </c>
      <c r="O16" s="13">
        <v>20</v>
      </c>
      <c r="P16" s="1">
        <f t="shared" si="2"/>
        <v>478</v>
      </c>
    </row>
    <row r="17" spans="1:16" s="2" customFormat="1" ht="26.25">
      <c r="A17" s="12">
        <v>16</v>
      </c>
      <c r="B17" s="15" t="s">
        <v>202</v>
      </c>
      <c r="C17" s="5" t="s">
        <v>203</v>
      </c>
      <c r="D17" s="4" t="s">
        <v>4</v>
      </c>
      <c r="E17" s="4" t="s">
        <v>204</v>
      </c>
      <c r="F17" s="66">
        <f t="shared" si="1"/>
        <v>400</v>
      </c>
      <c r="G17" s="40">
        <v>7.97</v>
      </c>
      <c r="H17" s="11">
        <f t="shared" si="0"/>
        <v>3188</v>
      </c>
      <c r="I17" s="13"/>
      <c r="J17" s="33">
        <v>200</v>
      </c>
      <c r="K17" s="13"/>
      <c r="L17" s="13"/>
      <c r="M17" s="13"/>
      <c r="N17" s="13"/>
      <c r="O17" s="13">
        <v>200</v>
      </c>
      <c r="P17" s="1">
        <f t="shared" si="2"/>
        <v>0</v>
      </c>
    </row>
    <row r="18" spans="1:16" s="2" customFormat="1" ht="12.75">
      <c r="A18" s="12">
        <v>18</v>
      </c>
      <c r="B18" s="15" t="s">
        <v>21</v>
      </c>
      <c r="C18" s="5" t="s">
        <v>21</v>
      </c>
      <c r="D18" s="4" t="s">
        <v>4</v>
      </c>
      <c r="E18" s="4" t="s">
        <v>22</v>
      </c>
      <c r="F18" s="66">
        <f t="shared" si="1"/>
        <v>330</v>
      </c>
      <c r="G18" s="40">
        <v>21.21</v>
      </c>
      <c r="H18" s="11">
        <f t="shared" si="0"/>
        <v>6999.3</v>
      </c>
      <c r="I18" s="13">
        <v>100</v>
      </c>
      <c r="J18" s="33">
        <v>100</v>
      </c>
      <c r="K18" s="13">
        <v>50</v>
      </c>
      <c r="L18" s="13">
        <v>60</v>
      </c>
      <c r="M18" s="13"/>
      <c r="N18" s="13">
        <v>20</v>
      </c>
      <c r="O18" s="13"/>
      <c r="P18" s="1">
        <f t="shared" si="2"/>
        <v>424.20000000000005</v>
      </c>
    </row>
    <row r="19" spans="1:16" s="2" customFormat="1" ht="39">
      <c r="A19" s="13">
        <v>19</v>
      </c>
      <c r="B19" s="15" t="s">
        <v>23</v>
      </c>
      <c r="C19" s="5" t="s">
        <v>460</v>
      </c>
      <c r="D19" s="4" t="s">
        <v>24</v>
      </c>
      <c r="E19" s="4" t="s">
        <v>25</v>
      </c>
      <c r="F19" s="66">
        <f t="shared" si="1"/>
        <v>180</v>
      </c>
      <c r="G19" s="6">
        <v>138.25</v>
      </c>
      <c r="H19" s="11">
        <f t="shared" si="0"/>
        <v>24885</v>
      </c>
      <c r="I19" s="13">
        <v>40</v>
      </c>
      <c r="J19" s="59">
        <v>50</v>
      </c>
      <c r="K19" s="58">
        <v>40</v>
      </c>
      <c r="L19" s="13">
        <v>10</v>
      </c>
      <c r="M19" s="13"/>
      <c r="N19" s="13">
        <v>10</v>
      </c>
      <c r="O19" s="13">
        <v>30</v>
      </c>
      <c r="P19" s="1">
        <f t="shared" si="2"/>
        <v>1382.5</v>
      </c>
    </row>
    <row r="20" spans="1:16" s="2" customFormat="1" ht="26.25">
      <c r="A20" s="12">
        <v>20</v>
      </c>
      <c r="B20" s="15" t="s">
        <v>372</v>
      </c>
      <c r="C20" s="5" t="s">
        <v>373</v>
      </c>
      <c r="D20" s="4" t="s">
        <v>4</v>
      </c>
      <c r="E20" s="4" t="s">
        <v>374</v>
      </c>
      <c r="F20" s="66">
        <f t="shared" si="1"/>
        <v>35</v>
      </c>
      <c r="G20" s="40">
        <v>15.32</v>
      </c>
      <c r="H20" s="11">
        <f t="shared" si="0"/>
        <v>536.2</v>
      </c>
      <c r="I20" s="13">
        <v>1</v>
      </c>
      <c r="J20" s="33"/>
      <c r="K20" s="13">
        <v>2</v>
      </c>
      <c r="L20" s="13"/>
      <c r="M20" s="13"/>
      <c r="N20" s="13">
        <v>2</v>
      </c>
      <c r="O20" s="13">
        <v>30</v>
      </c>
      <c r="P20" s="1">
        <f t="shared" si="2"/>
        <v>30.64</v>
      </c>
    </row>
    <row r="21" spans="1:16" s="2" customFormat="1" ht="26.25">
      <c r="A21" s="12">
        <v>21</v>
      </c>
      <c r="B21" s="15" t="s">
        <v>28</v>
      </c>
      <c r="C21" s="5" t="s">
        <v>28</v>
      </c>
      <c r="D21" s="4" t="s">
        <v>4</v>
      </c>
      <c r="E21" s="4" t="s">
        <v>440</v>
      </c>
      <c r="F21" s="66">
        <f t="shared" si="1"/>
        <v>125</v>
      </c>
      <c r="G21" s="40">
        <v>6.38</v>
      </c>
      <c r="H21" s="11">
        <f t="shared" si="0"/>
        <v>797.5</v>
      </c>
      <c r="I21" s="13">
        <v>40</v>
      </c>
      <c r="J21" s="33">
        <v>30</v>
      </c>
      <c r="K21" s="13">
        <v>30</v>
      </c>
      <c r="L21" s="13"/>
      <c r="M21" s="13"/>
      <c r="N21" s="13">
        <v>15</v>
      </c>
      <c r="O21" s="13">
        <v>10</v>
      </c>
      <c r="P21" s="1">
        <f t="shared" si="2"/>
        <v>95.7</v>
      </c>
    </row>
    <row r="22" spans="1:16" s="2" customFormat="1" ht="39">
      <c r="A22" s="12">
        <v>22</v>
      </c>
      <c r="B22" s="15" t="s">
        <v>28</v>
      </c>
      <c r="C22" s="5" t="s">
        <v>505</v>
      </c>
      <c r="D22" s="4" t="s">
        <v>302</v>
      </c>
      <c r="E22" s="4" t="s">
        <v>572</v>
      </c>
      <c r="F22" s="66">
        <f t="shared" si="1"/>
        <v>60</v>
      </c>
      <c r="G22" s="40">
        <v>41.45</v>
      </c>
      <c r="H22" s="11">
        <f t="shared" si="0"/>
        <v>2487</v>
      </c>
      <c r="I22" s="13">
        <v>10</v>
      </c>
      <c r="J22" s="33">
        <v>10</v>
      </c>
      <c r="K22" s="58">
        <v>10</v>
      </c>
      <c r="L22" s="13">
        <v>5</v>
      </c>
      <c r="M22" s="13"/>
      <c r="N22" s="13">
        <v>5</v>
      </c>
      <c r="O22" s="13">
        <v>20</v>
      </c>
      <c r="P22" s="1">
        <f t="shared" si="2"/>
        <v>207.25</v>
      </c>
    </row>
    <row r="23" spans="1:16" s="2" customFormat="1" ht="26.25">
      <c r="A23" s="13">
        <v>23</v>
      </c>
      <c r="B23" s="15" t="s">
        <v>347</v>
      </c>
      <c r="C23" s="5" t="s">
        <v>348</v>
      </c>
      <c r="D23" s="4" t="s">
        <v>4</v>
      </c>
      <c r="E23" s="4" t="s">
        <v>349</v>
      </c>
      <c r="F23" s="66">
        <f t="shared" si="1"/>
        <v>90</v>
      </c>
      <c r="G23" s="6">
        <v>3.26</v>
      </c>
      <c r="H23" s="11">
        <f t="shared" si="0"/>
        <v>293.4</v>
      </c>
      <c r="I23" s="13">
        <v>20</v>
      </c>
      <c r="J23" s="33">
        <v>30</v>
      </c>
      <c r="K23" s="13">
        <v>30</v>
      </c>
      <c r="L23" s="13"/>
      <c r="M23" s="13"/>
      <c r="N23" s="13"/>
      <c r="O23" s="13">
        <v>10</v>
      </c>
      <c r="P23" s="1">
        <f t="shared" si="2"/>
        <v>0</v>
      </c>
    </row>
    <row r="24" spans="1:16" s="2" customFormat="1" ht="26.25">
      <c r="A24" s="12">
        <v>24</v>
      </c>
      <c r="B24" s="15" t="s">
        <v>318</v>
      </c>
      <c r="C24" s="5" t="s">
        <v>508</v>
      </c>
      <c r="D24" s="4" t="s">
        <v>319</v>
      </c>
      <c r="E24" s="4" t="s">
        <v>320</v>
      </c>
      <c r="F24" s="66">
        <f t="shared" si="1"/>
        <v>190</v>
      </c>
      <c r="G24" s="40">
        <v>131.99</v>
      </c>
      <c r="H24" s="11">
        <f t="shared" si="0"/>
        <v>25078.100000000002</v>
      </c>
      <c r="I24" s="58">
        <v>20</v>
      </c>
      <c r="J24" s="59">
        <v>20</v>
      </c>
      <c r="K24" s="58">
        <v>20</v>
      </c>
      <c r="L24" s="13">
        <v>0</v>
      </c>
      <c r="M24" s="13"/>
      <c r="N24" s="13">
        <v>10</v>
      </c>
      <c r="O24" s="58">
        <v>120</v>
      </c>
      <c r="P24" s="1">
        <f t="shared" si="2"/>
        <v>1319.9</v>
      </c>
    </row>
    <row r="25" spans="1:16" s="2" customFormat="1" ht="26.25">
      <c r="A25" s="12">
        <v>25</v>
      </c>
      <c r="B25" s="15" t="s">
        <v>318</v>
      </c>
      <c r="C25" s="5" t="s">
        <v>508</v>
      </c>
      <c r="D25" s="4" t="s">
        <v>319</v>
      </c>
      <c r="E25" s="4" t="s">
        <v>579</v>
      </c>
      <c r="F25" s="66">
        <f t="shared" si="1"/>
        <v>30</v>
      </c>
      <c r="G25" s="40">
        <v>212.7</v>
      </c>
      <c r="H25" s="11">
        <f t="shared" si="0"/>
        <v>6381</v>
      </c>
      <c r="I25" s="13"/>
      <c r="J25" s="33"/>
      <c r="K25" s="13"/>
      <c r="L25" s="13"/>
      <c r="M25" s="13"/>
      <c r="N25" s="13"/>
      <c r="O25" s="13">
        <v>30</v>
      </c>
      <c r="P25" s="1">
        <f t="shared" si="2"/>
        <v>0</v>
      </c>
    </row>
    <row r="26" spans="1:16" s="2" customFormat="1" ht="39">
      <c r="A26" s="12">
        <v>26</v>
      </c>
      <c r="B26" s="15" t="s">
        <v>318</v>
      </c>
      <c r="C26" s="5" t="s">
        <v>509</v>
      </c>
      <c r="D26" s="4" t="s">
        <v>319</v>
      </c>
      <c r="E26" s="4" t="s">
        <v>321</v>
      </c>
      <c r="F26" s="66">
        <f t="shared" si="1"/>
        <v>50</v>
      </c>
      <c r="G26" s="40">
        <v>384.16</v>
      </c>
      <c r="H26" s="11">
        <f t="shared" si="0"/>
        <v>19208</v>
      </c>
      <c r="I26" s="13"/>
      <c r="J26" s="33">
        <v>5</v>
      </c>
      <c r="K26" s="13">
        <v>5</v>
      </c>
      <c r="L26" s="13"/>
      <c r="M26" s="13"/>
      <c r="N26" s="13">
        <v>10</v>
      </c>
      <c r="O26" s="13">
        <v>30</v>
      </c>
      <c r="P26" s="1">
        <f t="shared" si="2"/>
        <v>3841.6000000000004</v>
      </c>
    </row>
    <row r="27" spans="1:16" s="2" customFormat="1" ht="12.75">
      <c r="A27" s="13">
        <v>27</v>
      </c>
      <c r="B27" s="5" t="s">
        <v>546</v>
      </c>
      <c r="C27" s="5" t="s">
        <v>547</v>
      </c>
      <c r="D27" s="4" t="s">
        <v>4</v>
      </c>
      <c r="E27" s="4" t="s">
        <v>557</v>
      </c>
      <c r="F27" s="66">
        <f>I27+J27+K27+L27+M27+N27+O27</f>
        <v>20</v>
      </c>
      <c r="G27" s="40">
        <v>239.44</v>
      </c>
      <c r="H27" s="11">
        <f t="shared" si="0"/>
        <v>4788.8</v>
      </c>
      <c r="I27" s="13"/>
      <c r="J27" s="33">
        <v>5</v>
      </c>
      <c r="K27" s="13">
        <v>5</v>
      </c>
      <c r="L27" s="13"/>
      <c r="M27" s="13"/>
      <c r="N27" s="13"/>
      <c r="O27" s="13">
        <v>10</v>
      </c>
      <c r="P27" s="1">
        <f t="shared" si="2"/>
        <v>0</v>
      </c>
    </row>
    <row r="28" spans="1:16" s="2" customFormat="1" ht="26.25">
      <c r="A28" s="12">
        <v>28</v>
      </c>
      <c r="B28" s="15" t="s">
        <v>76</v>
      </c>
      <c r="C28" s="5" t="s">
        <v>77</v>
      </c>
      <c r="D28" s="4" t="s">
        <v>4</v>
      </c>
      <c r="E28" s="4" t="s">
        <v>78</v>
      </c>
      <c r="F28" s="66">
        <f t="shared" si="1"/>
        <v>25</v>
      </c>
      <c r="G28" s="40">
        <v>48.83</v>
      </c>
      <c r="H28" s="11">
        <f t="shared" si="0"/>
        <v>1220.75</v>
      </c>
      <c r="I28" s="13"/>
      <c r="J28" s="33"/>
      <c r="K28" s="13">
        <v>10</v>
      </c>
      <c r="L28" s="13">
        <v>5</v>
      </c>
      <c r="M28" s="13"/>
      <c r="N28" s="13">
        <v>5</v>
      </c>
      <c r="O28" s="13">
        <v>5</v>
      </c>
      <c r="P28" s="1">
        <f t="shared" si="2"/>
        <v>244.14999999999998</v>
      </c>
    </row>
    <row r="29" spans="1:16" s="2" customFormat="1" ht="12.75">
      <c r="A29" s="12">
        <v>29</v>
      </c>
      <c r="B29" s="15" t="s">
        <v>31</v>
      </c>
      <c r="C29" s="5" t="s">
        <v>31</v>
      </c>
      <c r="D29" s="4" t="s">
        <v>4</v>
      </c>
      <c r="E29" s="4" t="s">
        <v>32</v>
      </c>
      <c r="F29" s="66">
        <f t="shared" si="1"/>
        <v>7</v>
      </c>
      <c r="G29" s="40">
        <v>12.45</v>
      </c>
      <c r="H29" s="11">
        <f t="shared" si="0"/>
        <v>87.14999999999999</v>
      </c>
      <c r="I29" s="13"/>
      <c r="J29" s="33"/>
      <c r="K29" s="13">
        <v>5</v>
      </c>
      <c r="L29" s="13"/>
      <c r="M29" s="13"/>
      <c r="N29" s="13"/>
      <c r="O29" s="13">
        <v>2</v>
      </c>
      <c r="P29" s="1">
        <f t="shared" si="2"/>
        <v>0</v>
      </c>
    </row>
    <row r="30" spans="1:16" s="2" customFormat="1" ht="39">
      <c r="A30" s="13">
        <v>31</v>
      </c>
      <c r="B30" s="15" t="s">
        <v>517</v>
      </c>
      <c r="C30" s="5" t="s">
        <v>519</v>
      </c>
      <c r="D30" s="4" t="s">
        <v>518</v>
      </c>
      <c r="E30" s="4" t="s">
        <v>520</v>
      </c>
      <c r="F30" s="66">
        <f t="shared" si="1"/>
        <v>9</v>
      </c>
      <c r="G30" s="40">
        <v>181.5</v>
      </c>
      <c r="H30" s="11">
        <f t="shared" si="0"/>
        <v>1633.5</v>
      </c>
      <c r="I30" s="13"/>
      <c r="J30" s="33"/>
      <c r="K30" s="13">
        <v>5</v>
      </c>
      <c r="L30" s="13"/>
      <c r="M30" s="13"/>
      <c r="N30" s="13"/>
      <c r="O30" s="13">
        <v>4</v>
      </c>
      <c r="P30" s="1">
        <f t="shared" si="2"/>
        <v>0</v>
      </c>
    </row>
    <row r="31" spans="1:16" s="2" customFormat="1" ht="12.75">
      <c r="A31" s="12">
        <v>32</v>
      </c>
      <c r="B31" s="15" t="s">
        <v>36</v>
      </c>
      <c r="C31" s="5" t="s">
        <v>36</v>
      </c>
      <c r="D31" s="4" t="s">
        <v>4</v>
      </c>
      <c r="E31" s="4" t="s">
        <v>37</v>
      </c>
      <c r="F31" s="66">
        <f t="shared" si="1"/>
        <v>60</v>
      </c>
      <c r="G31" s="64">
        <v>7.32</v>
      </c>
      <c r="H31" s="11">
        <f t="shared" si="0"/>
        <v>439.20000000000005</v>
      </c>
      <c r="I31" s="13"/>
      <c r="J31" s="33"/>
      <c r="K31" s="13">
        <v>20</v>
      </c>
      <c r="L31" s="13">
        <v>30</v>
      </c>
      <c r="M31" s="13"/>
      <c r="N31" s="13">
        <v>10</v>
      </c>
      <c r="O31" s="13"/>
      <c r="P31" s="1">
        <f t="shared" si="2"/>
        <v>73.2</v>
      </c>
    </row>
    <row r="32" spans="1:16" s="2" customFormat="1" ht="12.75">
      <c r="A32" s="12">
        <v>33</v>
      </c>
      <c r="B32" s="15" t="s">
        <v>38</v>
      </c>
      <c r="C32" s="5" t="s">
        <v>38</v>
      </c>
      <c r="D32" s="4" t="s">
        <v>4</v>
      </c>
      <c r="E32" s="4" t="s">
        <v>558</v>
      </c>
      <c r="F32" s="66">
        <f t="shared" si="1"/>
        <v>1135</v>
      </c>
      <c r="G32" s="6">
        <v>3.84</v>
      </c>
      <c r="H32" s="11">
        <f t="shared" si="0"/>
        <v>4358.4</v>
      </c>
      <c r="I32" s="13">
        <v>200</v>
      </c>
      <c r="J32" s="33">
        <v>200</v>
      </c>
      <c r="K32" s="13">
        <v>100</v>
      </c>
      <c r="L32" s="13">
        <v>30</v>
      </c>
      <c r="M32" s="13"/>
      <c r="N32" s="13">
        <v>5</v>
      </c>
      <c r="O32" s="58">
        <v>600</v>
      </c>
      <c r="P32" s="1">
        <f t="shared" si="2"/>
        <v>19.2</v>
      </c>
    </row>
    <row r="33" spans="1:16" s="2" customFormat="1" ht="26.25">
      <c r="A33" s="12">
        <v>34</v>
      </c>
      <c r="B33" s="15" t="s">
        <v>309</v>
      </c>
      <c r="C33" s="5" t="s">
        <v>310</v>
      </c>
      <c r="D33" s="4" t="s">
        <v>4</v>
      </c>
      <c r="E33" s="4" t="s">
        <v>311</v>
      </c>
      <c r="F33" s="66">
        <f t="shared" si="1"/>
        <v>13</v>
      </c>
      <c r="G33" s="40">
        <v>125.95</v>
      </c>
      <c r="H33" s="11">
        <f t="shared" si="0"/>
        <v>1637.3500000000001</v>
      </c>
      <c r="I33" s="13">
        <v>2</v>
      </c>
      <c r="J33" s="33"/>
      <c r="K33" s="13"/>
      <c r="L33" s="13">
        <v>1</v>
      </c>
      <c r="M33" s="13"/>
      <c r="N33" s="13"/>
      <c r="O33" s="13">
        <v>10</v>
      </c>
      <c r="P33" s="1">
        <f t="shared" si="2"/>
        <v>0</v>
      </c>
    </row>
    <row r="34" spans="1:16" s="2" customFormat="1" ht="26.25">
      <c r="A34" s="13">
        <v>35</v>
      </c>
      <c r="B34" s="15" t="s">
        <v>309</v>
      </c>
      <c r="C34" s="5" t="s">
        <v>312</v>
      </c>
      <c r="D34" s="4" t="s">
        <v>4</v>
      </c>
      <c r="E34" s="4" t="s">
        <v>313</v>
      </c>
      <c r="F34" s="66">
        <f t="shared" si="1"/>
        <v>44</v>
      </c>
      <c r="G34" s="40">
        <v>86.02</v>
      </c>
      <c r="H34" s="11">
        <f t="shared" si="0"/>
        <v>3784.8799999999997</v>
      </c>
      <c r="I34" s="13">
        <v>4</v>
      </c>
      <c r="J34" s="33">
        <v>5</v>
      </c>
      <c r="K34" s="13">
        <v>10</v>
      </c>
      <c r="L34" s="13"/>
      <c r="M34" s="13"/>
      <c r="N34" s="13">
        <v>15</v>
      </c>
      <c r="O34" s="13">
        <v>10</v>
      </c>
      <c r="P34" s="1">
        <f t="shared" si="2"/>
        <v>1290.3</v>
      </c>
    </row>
    <row r="35" spans="1:16" s="2" customFormat="1" ht="12.75">
      <c r="A35" s="12">
        <v>36</v>
      </c>
      <c r="B35" s="15" t="s">
        <v>39</v>
      </c>
      <c r="C35" s="5" t="s">
        <v>39</v>
      </c>
      <c r="D35" s="4" t="s">
        <v>4</v>
      </c>
      <c r="E35" s="4" t="s">
        <v>441</v>
      </c>
      <c r="F35" s="66">
        <f t="shared" si="1"/>
        <v>25</v>
      </c>
      <c r="G35" s="6">
        <v>5.83</v>
      </c>
      <c r="H35" s="11">
        <f t="shared" si="0"/>
        <v>145.75</v>
      </c>
      <c r="I35" s="13"/>
      <c r="J35" s="33"/>
      <c r="K35" s="13">
        <v>10</v>
      </c>
      <c r="L35" s="13">
        <v>5</v>
      </c>
      <c r="M35" s="13"/>
      <c r="N35" s="13"/>
      <c r="O35" s="13">
        <v>10</v>
      </c>
      <c r="P35" s="1">
        <f t="shared" si="2"/>
        <v>0</v>
      </c>
    </row>
    <row r="36" spans="1:16" s="2" customFormat="1" ht="12.75">
      <c r="A36" s="12">
        <v>37</v>
      </c>
      <c r="B36" s="37" t="s">
        <v>40</v>
      </c>
      <c r="C36" s="37" t="s">
        <v>40</v>
      </c>
      <c r="D36" s="38" t="s">
        <v>4</v>
      </c>
      <c r="E36" s="38" t="s">
        <v>573</v>
      </c>
      <c r="F36" s="68">
        <f>I36+J36+K36+L36+M36+N36+O36</f>
        <v>20</v>
      </c>
      <c r="G36" s="40">
        <v>28.02</v>
      </c>
      <c r="H36" s="11">
        <f t="shared" si="0"/>
        <v>560.4</v>
      </c>
      <c r="I36" s="18"/>
      <c r="J36" s="36">
        <v>10</v>
      </c>
      <c r="K36" s="18">
        <v>10</v>
      </c>
      <c r="L36" s="18"/>
      <c r="M36" s="18"/>
      <c r="N36" s="18"/>
      <c r="O36" s="18"/>
      <c r="P36" s="1">
        <f t="shared" si="2"/>
        <v>0</v>
      </c>
    </row>
    <row r="37" spans="1:16" s="2" customFormat="1" ht="12.75">
      <c r="A37" s="12">
        <v>38</v>
      </c>
      <c r="B37" s="15" t="s">
        <v>40</v>
      </c>
      <c r="C37" s="5" t="s">
        <v>40</v>
      </c>
      <c r="D37" s="4" t="s">
        <v>4</v>
      </c>
      <c r="E37" s="4" t="s">
        <v>41</v>
      </c>
      <c r="F37" s="66">
        <f t="shared" si="1"/>
        <v>17</v>
      </c>
      <c r="G37" s="40">
        <v>35.15</v>
      </c>
      <c r="H37" s="11">
        <f t="shared" si="0"/>
        <v>597.55</v>
      </c>
      <c r="I37" s="13">
        <v>8</v>
      </c>
      <c r="J37" s="33">
        <v>3</v>
      </c>
      <c r="K37" s="13"/>
      <c r="L37" s="13">
        <v>0</v>
      </c>
      <c r="M37" s="13"/>
      <c r="N37" s="13"/>
      <c r="O37" s="13">
        <v>6</v>
      </c>
      <c r="P37" s="1">
        <f t="shared" si="2"/>
        <v>0</v>
      </c>
    </row>
    <row r="38" spans="1:16" s="2" customFormat="1" ht="26.25">
      <c r="A38" s="13">
        <v>39</v>
      </c>
      <c r="B38" s="15" t="s">
        <v>40</v>
      </c>
      <c r="C38" s="5" t="s">
        <v>40</v>
      </c>
      <c r="D38" s="4" t="s">
        <v>4</v>
      </c>
      <c r="E38" s="4" t="s">
        <v>42</v>
      </c>
      <c r="F38" s="66">
        <f t="shared" si="1"/>
        <v>7</v>
      </c>
      <c r="G38" s="40">
        <v>27.29</v>
      </c>
      <c r="H38" s="11">
        <f t="shared" si="0"/>
        <v>191.03</v>
      </c>
      <c r="I38" s="13">
        <v>1</v>
      </c>
      <c r="J38" s="33"/>
      <c r="K38" s="13"/>
      <c r="L38" s="13"/>
      <c r="M38" s="13"/>
      <c r="N38" s="13"/>
      <c r="O38" s="13">
        <v>6</v>
      </c>
      <c r="P38" s="1">
        <f t="shared" si="2"/>
        <v>0</v>
      </c>
    </row>
    <row r="39" spans="1:16" s="2" customFormat="1" ht="12.75">
      <c r="A39" s="12">
        <v>40</v>
      </c>
      <c r="B39" s="15" t="s">
        <v>48</v>
      </c>
      <c r="C39" s="5" t="s">
        <v>48</v>
      </c>
      <c r="D39" s="4" t="s">
        <v>4</v>
      </c>
      <c r="E39" s="4" t="s">
        <v>49</v>
      </c>
      <c r="F39" s="66">
        <f t="shared" si="1"/>
        <v>13</v>
      </c>
      <c r="G39" s="40">
        <v>114.26</v>
      </c>
      <c r="H39" s="11">
        <f t="shared" si="0"/>
        <v>1485.38</v>
      </c>
      <c r="I39" s="13"/>
      <c r="J39" s="33"/>
      <c r="K39" s="13">
        <v>5</v>
      </c>
      <c r="L39" s="13"/>
      <c r="M39" s="13"/>
      <c r="N39" s="13">
        <v>5</v>
      </c>
      <c r="O39" s="13">
        <v>3</v>
      </c>
      <c r="P39" s="1">
        <f t="shared" si="2"/>
        <v>571.3000000000001</v>
      </c>
    </row>
    <row r="40" spans="1:16" s="2" customFormat="1" ht="26.25">
      <c r="A40" s="12">
        <v>41</v>
      </c>
      <c r="B40" s="15" t="s">
        <v>48</v>
      </c>
      <c r="C40" s="5" t="s">
        <v>559</v>
      </c>
      <c r="D40" s="4" t="s">
        <v>44</v>
      </c>
      <c r="E40" s="4" t="s">
        <v>446</v>
      </c>
      <c r="F40" s="66">
        <f t="shared" si="1"/>
        <v>10</v>
      </c>
      <c r="G40" s="40">
        <v>213.24</v>
      </c>
      <c r="H40" s="11">
        <f t="shared" si="0"/>
        <v>2132.4</v>
      </c>
      <c r="I40" s="13"/>
      <c r="J40" s="33"/>
      <c r="K40" s="13">
        <v>5</v>
      </c>
      <c r="L40" s="13">
        <v>0</v>
      </c>
      <c r="M40" s="13"/>
      <c r="N40" s="13"/>
      <c r="O40" s="13">
        <v>5</v>
      </c>
      <c r="P40" s="1">
        <f t="shared" si="2"/>
        <v>0</v>
      </c>
    </row>
    <row r="41" spans="1:16" s="2" customFormat="1" ht="39">
      <c r="A41" s="47">
        <v>42</v>
      </c>
      <c r="B41" s="46" t="s">
        <v>560</v>
      </c>
      <c r="C41" s="5" t="s">
        <v>498</v>
      </c>
      <c r="D41" s="4" t="s">
        <v>270</v>
      </c>
      <c r="E41" s="4" t="s">
        <v>271</v>
      </c>
      <c r="F41" s="66">
        <f t="shared" si="1"/>
        <v>10</v>
      </c>
      <c r="G41" s="40">
        <v>115.22</v>
      </c>
      <c r="H41" s="11">
        <f t="shared" si="0"/>
        <v>1152.2</v>
      </c>
      <c r="I41" s="13"/>
      <c r="J41" s="33"/>
      <c r="K41" s="13">
        <v>3</v>
      </c>
      <c r="L41" s="58">
        <v>2</v>
      </c>
      <c r="M41" s="13"/>
      <c r="N41" s="13">
        <v>3</v>
      </c>
      <c r="O41" s="13">
        <v>2</v>
      </c>
      <c r="P41" s="1">
        <f t="shared" si="2"/>
        <v>345.65999999999997</v>
      </c>
    </row>
    <row r="42" spans="1:16" s="2" customFormat="1" ht="12.75">
      <c r="A42" s="13">
        <v>43</v>
      </c>
      <c r="B42" s="15" t="s">
        <v>382</v>
      </c>
      <c r="C42" s="5" t="s">
        <v>383</v>
      </c>
      <c r="D42" s="4" t="s">
        <v>4</v>
      </c>
      <c r="E42" s="4" t="s">
        <v>384</v>
      </c>
      <c r="F42" s="66">
        <f t="shared" si="1"/>
        <v>15</v>
      </c>
      <c r="G42" s="40">
        <v>613.43</v>
      </c>
      <c r="H42" s="11">
        <f t="shared" si="0"/>
        <v>9201.449999999999</v>
      </c>
      <c r="I42" s="58">
        <v>2</v>
      </c>
      <c r="J42" s="59">
        <v>2</v>
      </c>
      <c r="K42" s="58">
        <v>2</v>
      </c>
      <c r="L42" s="13">
        <v>1</v>
      </c>
      <c r="M42" s="13"/>
      <c r="N42" s="13"/>
      <c r="O42" s="13">
        <v>8</v>
      </c>
      <c r="P42" s="1">
        <f t="shared" si="2"/>
        <v>0</v>
      </c>
    </row>
    <row r="43" spans="1:16" s="2" customFormat="1" ht="12.75">
      <c r="A43" s="12">
        <v>44</v>
      </c>
      <c r="B43" s="15" t="s">
        <v>54</v>
      </c>
      <c r="C43" s="5" t="s">
        <v>54</v>
      </c>
      <c r="D43" s="4" t="s">
        <v>4</v>
      </c>
      <c r="E43" s="4" t="s">
        <v>55</v>
      </c>
      <c r="F43" s="66">
        <f t="shared" si="1"/>
        <v>15</v>
      </c>
      <c r="G43" s="40">
        <v>25.04</v>
      </c>
      <c r="H43" s="11">
        <f t="shared" si="0"/>
        <v>375.59999999999997</v>
      </c>
      <c r="I43" s="13">
        <v>5</v>
      </c>
      <c r="J43" s="33"/>
      <c r="K43" s="58">
        <v>10</v>
      </c>
      <c r="L43" s="13"/>
      <c r="M43" s="13"/>
      <c r="N43" s="13"/>
      <c r="O43" s="13"/>
      <c r="P43" s="1">
        <f t="shared" si="2"/>
        <v>0</v>
      </c>
    </row>
    <row r="44" spans="1:16" s="2" customFormat="1" ht="39">
      <c r="A44" s="12">
        <v>45</v>
      </c>
      <c r="B44" s="15" t="s">
        <v>57</v>
      </c>
      <c r="C44" s="5" t="s">
        <v>464</v>
      </c>
      <c r="D44" s="4" t="s">
        <v>44</v>
      </c>
      <c r="E44" s="4" t="s">
        <v>442</v>
      </c>
      <c r="F44" s="66">
        <f t="shared" si="1"/>
        <v>3</v>
      </c>
      <c r="G44" s="40">
        <v>78.9</v>
      </c>
      <c r="H44" s="11">
        <f t="shared" si="0"/>
        <v>236.70000000000002</v>
      </c>
      <c r="I44" s="13"/>
      <c r="J44" s="33"/>
      <c r="K44" s="13"/>
      <c r="L44" s="13"/>
      <c r="M44" s="27"/>
      <c r="N44" s="13"/>
      <c r="O44" s="13">
        <v>3</v>
      </c>
      <c r="P44" s="1">
        <f t="shared" si="2"/>
        <v>0</v>
      </c>
    </row>
    <row r="45" spans="1:16" s="2" customFormat="1" ht="12.75">
      <c r="A45" s="12">
        <v>46</v>
      </c>
      <c r="B45" s="15" t="s">
        <v>56</v>
      </c>
      <c r="C45" s="5" t="s">
        <v>56</v>
      </c>
      <c r="D45" s="4" t="s">
        <v>4</v>
      </c>
      <c r="E45" s="4" t="s">
        <v>436</v>
      </c>
      <c r="F45" s="66">
        <f t="shared" si="1"/>
        <v>6</v>
      </c>
      <c r="G45" s="40">
        <v>13.79</v>
      </c>
      <c r="H45" s="11">
        <f t="shared" si="0"/>
        <v>82.74</v>
      </c>
      <c r="I45" s="13"/>
      <c r="J45" s="33"/>
      <c r="K45" s="13"/>
      <c r="L45" s="13">
        <v>1</v>
      </c>
      <c r="M45" s="13"/>
      <c r="N45" s="13">
        <v>5</v>
      </c>
      <c r="O45" s="13"/>
      <c r="P45" s="1">
        <f t="shared" si="2"/>
        <v>68.94999999999999</v>
      </c>
    </row>
    <row r="46" spans="1:16" s="2" customFormat="1" ht="26.25">
      <c r="A46" s="13">
        <v>47</v>
      </c>
      <c r="B46" s="15" t="s">
        <v>58</v>
      </c>
      <c r="C46" s="5" t="s">
        <v>515</v>
      </c>
      <c r="D46" s="4" t="s">
        <v>59</v>
      </c>
      <c r="E46" s="4" t="s">
        <v>443</v>
      </c>
      <c r="F46" s="66">
        <f t="shared" si="1"/>
        <v>20</v>
      </c>
      <c r="G46" s="40">
        <v>106.09</v>
      </c>
      <c r="H46" s="11">
        <f t="shared" si="0"/>
        <v>2121.8</v>
      </c>
      <c r="I46" s="13"/>
      <c r="J46" s="33"/>
      <c r="K46" s="13">
        <v>10</v>
      </c>
      <c r="L46" s="13">
        <v>0</v>
      </c>
      <c r="M46" s="13"/>
      <c r="N46" s="13"/>
      <c r="O46" s="13">
        <v>10</v>
      </c>
      <c r="P46" s="1">
        <f t="shared" si="2"/>
        <v>0</v>
      </c>
    </row>
    <row r="47" spans="1:16" s="2" customFormat="1" ht="26.25">
      <c r="A47" s="12">
        <v>48</v>
      </c>
      <c r="B47" s="15" t="s">
        <v>400</v>
      </c>
      <c r="C47" s="5" t="s">
        <v>477</v>
      </c>
      <c r="D47" s="4" t="s">
        <v>401</v>
      </c>
      <c r="E47" s="4" t="s">
        <v>453</v>
      </c>
      <c r="F47" s="66">
        <f t="shared" si="1"/>
        <v>6</v>
      </c>
      <c r="G47" s="40">
        <v>117.89</v>
      </c>
      <c r="H47" s="11">
        <f t="shared" si="0"/>
        <v>707.34</v>
      </c>
      <c r="I47" s="13">
        <v>5</v>
      </c>
      <c r="J47" s="33"/>
      <c r="K47" s="13"/>
      <c r="L47" s="13"/>
      <c r="M47" s="13"/>
      <c r="N47" s="13"/>
      <c r="O47" s="13">
        <v>1</v>
      </c>
      <c r="P47" s="1">
        <f t="shared" si="2"/>
        <v>0</v>
      </c>
    </row>
    <row r="48" spans="1:16" s="2" customFormat="1" ht="26.25">
      <c r="A48" s="12">
        <v>49</v>
      </c>
      <c r="B48" s="15" t="s">
        <v>70</v>
      </c>
      <c r="C48" s="5" t="s">
        <v>466</v>
      </c>
      <c r="D48" s="4" t="s">
        <v>71</v>
      </c>
      <c r="E48" s="4" t="s">
        <v>72</v>
      </c>
      <c r="F48" s="66">
        <f t="shared" si="1"/>
        <v>3</v>
      </c>
      <c r="G48" s="40">
        <v>258.11</v>
      </c>
      <c r="H48" s="11">
        <f t="shared" si="0"/>
        <v>774.33</v>
      </c>
      <c r="I48" s="13">
        <v>2</v>
      </c>
      <c r="J48" s="33"/>
      <c r="K48" s="13"/>
      <c r="L48" s="13"/>
      <c r="M48" s="13"/>
      <c r="N48" s="13"/>
      <c r="O48" s="13">
        <v>1</v>
      </c>
      <c r="P48" s="1">
        <f t="shared" si="2"/>
        <v>0</v>
      </c>
    </row>
    <row r="49" spans="1:16" s="2" customFormat="1" ht="26.25">
      <c r="A49" s="12">
        <v>50</v>
      </c>
      <c r="B49" s="15" t="s">
        <v>151</v>
      </c>
      <c r="C49" s="5" t="s">
        <v>477</v>
      </c>
      <c r="D49" s="4" t="s">
        <v>152</v>
      </c>
      <c r="E49" s="4" t="s">
        <v>452</v>
      </c>
      <c r="F49" s="66">
        <f t="shared" si="1"/>
        <v>11</v>
      </c>
      <c r="G49" s="40">
        <v>114.01</v>
      </c>
      <c r="H49" s="11">
        <f t="shared" si="0"/>
        <v>1254.1100000000001</v>
      </c>
      <c r="I49" s="13">
        <v>5</v>
      </c>
      <c r="J49" s="33">
        <v>5</v>
      </c>
      <c r="K49" s="13"/>
      <c r="L49" s="13"/>
      <c r="M49" s="13"/>
      <c r="N49" s="13"/>
      <c r="O49" s="13">
        <v>1</v>
      </c>
      <c r="P49" s="1">
        <f t="shared" si="2"/>
        <v>0</v>
      </c>
    </row>
    <row r="50" spans="1:16" s="2" customFormat="1" ht="12.75">
      <c r="A50" s="13">
        <v>51</v>
      </c>
      <c r="B50" s="15" t="s">
        <v>60</v>
      </c>
      <c r="C50" s="5" t="s">
        <v>60</v>
      </c>
      <c r="D50" s="4" t="s">
        <v>4</v>
      </c>
      <c r="E50" s="4" t="s">
        <v>444</v>
      </c>
      <c r="F50" s="66">
        <f t="shared" si="1"/>
        <v>312</v>
      </c>
      <c r="G50" s="40">
        <v>24.3</v>
      </c>
      <c r="H50" s="11">
        <f t="shared" si="0"/>
        <v>7581.6</v>
      </c>
      <c r="I50" s="58">
        <v>100</v>
      </c>
      <c r="J50" s="33">
        <v>100</v>
      </c>
      <c r="K50" s="13">
        <v>50</v>
      </c>
      <c r="L50" s="13">
        <v>2</v>
      </c>
      <c r="M50" s="13"/>
      <c r="N50" s="13"/>
      <c r="O50" s="13">
        <v>60</v>
      </c>
      <c r="P50" s="1">
        <f t="shared" si="2"/>
        <v>0</v>
      </c>
    </row>
    <row r="51" spans="1:16" s="2" customFormat="1" ht="26.25">
      <c r="A51" s="12">
        <v>52</v>
      </c>
      <c r="B51" s="15" t="s">
        <v>141</v>
      </c>
      <c r="C51" s="5" t="s">
        <v>142</v>
      </c>
      <c r="D51" s="4" t="s">
        <v>4</v>
      </c>
      <c r="E51" s="4" t="s">
        <v>143</v>
      </c>
      <c r="F51" s="66">
        <f t="shared" si="1"/>
        <v>23</v>
      </c>
      <c r="G51" s="40">
        <v>12.79</v>
      </c>
      <c r="H51" s="11">
        <f t="shared" si="0"/>
        <v>294.16999999999996</v>
      </c>
      <c r="I51" s="13">
        <v>3</v>
      </c>
      <c r="J51" s="33"/>
      <c r="K51" s="13">
        <v>5</v>
      </c>
      <c r="L51" s="13">
        <v>5</v>
      </c>
      <c r="M51" s="13"/>
      <c r="N51" s="13"/>
      <c r="O51" s="13">
        <v>10</v>
      </c>
      <c r="P51" s="1">
        <f t="shared" si="2"/>
        <v>0</v>
      </c>
    </row>
    <row r="52" spans="1:16" s="2" customFormat="1" ht="26.25">
      <c r="A52" s="12">
        <v>53</v>
      </c>
      <c r="B52" s="15" t="s">
        <v>68</v>
      </c>
      <c r="C52" s="5" t="s">
        <v>68</v>
      </c>
      <c r="D52" s="4" t="s">
        <v>4</v>
      </c>
      <c r="E52" s="4" t="s">
        <v>69</v>
      </c>
      <c r="F52" s="66">
        <f t="shared" si="1"/>
        <v>7</v>
      </c>
      <c r="G52" s="40">
        <v>205.36</v>
      </c>
      <c r="H52" s="11">
        <f t="shared" si="0"/>
        <v>1437.52</v>
      </c>
      <c r="I52" s="13"/>
      <c r="J52" s="33">
        <v>1</v>
      </c>
      <c r="K52" s="13">
        <v>2</v>
      </c>
      <c r="L52" s="13">
        <v>1</v>
      </c>
      <c r="M52" s="13"/>
      <c r="N52" s="13">
        <v>1</v>
      </c>
      <c r="O52" s="13">
        <v>2</v>
      </c>
      <c r="P52" s="1">
        <f t="shared" si="2"/>
        <v>205.36</v>
      </c>
    </row>
    <row r="53" spans="1:16" s="2" customFormat="1" ht="26.25">
      <c r="A53" s="13">
        <v>55</v>
      </c>
      <c r="B53" s="15" t="s">
        <v>248</v>
      </c>
      <c r="C53" s="5" t="s">
        <v>249</v>
      </c>
      <c r="D53" s="4" t="s">
        <v>4</v>
      </c>
      <c r="E53" s="4" t="s">
        <v>250</v>
      </c>
      <c r="F53" s="66">
        <f>I53+J53+K53+L53+M53+N53+O53</f>
        <v>110</v>
      </c>
      <c r="G53" s="40">
        <v>154.87</v>
      </c>
      <c r="H53" s="11">
        <f t="shared" si="0"/>
        <v>17035.7</v>
      </c>
      <c r="I53" s="13">
        <v>30</v>
      </c>
      <c r="J53" s="33">
        <v>30</v>
      </c>
      <c r="K53" s="13"/>
      <c r="L53" s="13"/>
      <c r="M53" s="13"/>
      <c r="N53" s="13"/>
      <c r="O53" s="13">
        <v>50</v>
      </c>
      <c r="P53" s="1">
        <f t="shared" si="2"/>
        <v>0</v>
      </c>
    </row>
    <row r="54" spans="1:16" s="2" customFormat="1" ht="26.25">
      <c r="A54" s="12">
        <v>56</v>
      </c>
      <c r="B54" s="15" t="s">
        <v>61</v>
      </c>
      <c r="C54" s="5" t="s">
        <v>62</v>
      </c>
      <c r="D54" s="4" t="s">
        <v>4</v>
      </c>
      <c r="E54" s="4" t="s">
        <v>63</v>
      </c>
      <c r="F54" s="66">
        <f aca="true" t="shared" si="3" ref="F54:F95">I54+J54+K54+L54+M54+N54+O54</f>
        <v>310</v>
      </c>
      <c r="G54" s="40">
        <v>24.47</v>
      </c>
      <c r="H54" s="11">
        <f t="shared" si="0"/>
        <v>7585.7</v>
      </c>
      <c r="I54" s="13">
        <v>10</v>
      </c>
      <c r="J54" s="33"/>
      <c r="K54" s="13"/>
      <c r="L54" s="13"/>
      <c r="M54" s="13"/>
      <c r="N54" s="13"/>
      <c r="O54" s="13">
        <v>300</v>
      </c>
      <c r="P54" s="1">
        <f t="shared" si="2"/>
        <v>0</v>
      </c>
    </row>
    <row r="55" spans="1:16" s="2" customFormat="1" ht="26.25">
      <c r="A55" s="12">
        <v>57</v>
      </c>
      <c r="B55" s="15" t="s">
        <v>61</v>
      </c>
      <c r="C55" s="5" t="s">
        <v>62</v>
      </c>
      <c r="D55" s="4" t="s">
        <v>4</v>
      </c>
      <c r="E55" s="4" t="s">
        <v>64</v>
      </c>
      <c r="F55" s="66">
        <f t="shared" si="3"/>
        <v>200</v>
      </c>
      <c r="G55" s="40">
        <v>29.12</v>
      </c>
      <c r="H55" s="11">
        <f t="shared" si="0"/>
        <v>5824</v>
      </c>
      <c r="I55" s="13"/>
      <c r="J55" s="33"/>
      <c r="K55" s="13"/>
      <c r="L55" s="13"/>
      <c r="M55" s="13"/>
      <c r="N55" s="13"/>
      <c r="O55" s="13">
        <v>200</v>
      </c>
      <c r="P55" s="1">
        <f t="shared" si="2"/>
        <v>0</v>
      </c>
    </row>
    <row r="56" spans="1:16" s="3" customFormat="1" ht="12.75">
      <c r="A56" s="12">
        <v>58</v>
      </c>
      <c r="B56" s="15" t="s">
        <v>61</v>
      </c>
      <c r="C56" s="5" t="s">
        <v>62</v>
      </c>
      <c r="D56" s="4" t="s">
        <v>4</v>
      </c>
      <c r="E56" s="4" t="s">
        <v>65</v>
      </c>
      <c r="F56" s="66">
        <f t="shared" si="3"/>
        <v>10</v>
      </c>
      <c r="G56" s="40">
        <v>30.32</v>
      </c>
      <c r="H56" s="11">
        <f t="shared" si="0"/>
        <v>303.2</v>
      </c>
      <c r="I56" s="14">
        <v>5</v>
      </c>
      <c r="J56" s="34"/>
      <c r="K56" s="14">
        <v>5</v>
      </c>
      <c r="L56" s="14"/>
      <c r="M56" s="21"/>
      <c r="N56" s="21"/>
      <c r="O56" s="14"/>
      <c r="P56" s="1">
        <f t="shared" si="2"/>
        <v>0</v>
      </c>
    </row>
    <row r="57" spans="1:16" s="2" customFormat="1" ht="26.25">
      <c r="A57" s="13">
        <v>59</v>
      </c>
      <c r="B57" s="15" t="s">
        <v>61</v>
      </c>
      <c r="C57" s="5" t="s">
        <v>62</v>
      </c>
      <c r="D57" s="4" t="s">
        <v>4</v>
      </c>
      <c r="E57" s="4" t="s">
        <v>66</v>
      </c>
      <c r="F57" s="66">
        <f t="shared" si="3"/>
        <v>840</v>
      </c>
      <c r="G57" s="40">
        <v>29.54</v>
      </c>
      <c r="H57" s="11">
        <f t="shared" si="0"/>
        <v>24813.6</v>
      </c>
      <c r="I57" s="13"/>
      <c r="J57" s="33">
        <v>40</v>
      </c>
      <c r="K57" s="58">
        <v>300</v>
      </c>
      <c r="L57" s="58">
        <v>100</v>
      </c>
      <c r="M57" s="13"/>
      <c r="N57" s="13"/>
      <c r="O57" s="13">
        <v>400</v>
      </c>
      <c r="P57" s="1">
        <f t="shared" si="2"/>
        <v>0</v>
      </c>
    </row>
    <row r="58" spans="1:16" s="2" customFormat="1" ht="26.25">
      <c r="A58" s="12">
        <v>60</v>
      </c>
      <c r="B58" s="15" t="s">
        <v>61</v>
      </c>
      <c r="C58" s="5" t="s">
        <v>62</v>
      </c>
      <c r="D58" s="4" t="s">
        <v>4</v>
      </c>
      <c r="E58" s="4" t="s">
        <v>67</v>
      </c>
      <c r="F58" s="66">
        <f t="shared" si="3"/>
        <v>1000</v>
      </c>
      <c r="G58" s="40">
        <v>27.53</v>
      </c>
      <c r="H58" s="11">
        <f t="shared" si="0"/>
        <v>27530</v>
      </c>
      <c r="I58" s="58">
        <v>200</v>
      </c>
      <c r="J58" s="33">
        <v>200</v>
      </c>
      <c r="K58" s="58">
        <v>300</v>
      </c>
      <c r="L58" s="13">
        <v>100</v>
      </c>
      <c r="M58" s="13"/>
      <c r="N58" s="13"/>
      <c r="O58" s="13">
        <v>200</v>
      </c>
      <c r="P58" s="1">
        <f t="shared" si="2"/>
        <v>0</v>
      </c>
    </row>
    <row r="59" spans="1:16" s="2" customFormat="1" ht="12.75">
      <c r="A59" s="12">
        <v>61</v>
      </c>
      <c r="B59" s="15" t="s">
        <v>79</v>
      </c>
      <c r="C59" s="5" t="s">
        <v>79</v>
      </c>
      <c r="D59" s="4" t="s">
        <v>4</v>
      </c>
      <c r="E59" s="4" t="s">
        <v>445</v>
      </c>
      <c r="F59" s="66">
        <f t="shared" si="3"/>
        <v>6</v>
      </c>
      <c r="G59" s="40">
        <v>32.73</v>
      </c>
      <c r="H59" s="11">
        <f t="shared" si="0"/>
        <v>196.38</v>
      </c>
      <c r="I59" s="13">
        <v>5</v>
      </c>
      <c r="J59" s="33"/>
      <c r="K59" s="13"/>
      <c r="L59" s="13"/>
      <c r="M59" s="13"/>
      <c r="N59" s="13"/>
      <c r="O59" s="13">
        <v>1</v>
      </c>
      <c r="P59" s="1">
        <f t="shared" si="2"/>
        <v>0</v>
      </c>
    </row>
    <row r="60" spans="1:16" s="2" customFormat="1" ht="26.25">
      <c r="A60" s="12">
        <v>62</v>
      </c>
      <c r="B60" s="15" t="s">
        <v>80</v>
      </c>
      <c r="C60" s="5" t="s">
        <v>80</v>
      </c>
      <c r="D60" s="4" t="s">
        <v>4</v>
      </c>
      <c r="E60" s="4" t="s">
        <v>81</v>
      </c>
      <c r="F60" s="66">
        <f t="shared" si="3"/>
        <v>43</v>
      </c>
      <c r="G60" s="40">
        <v>45.85</v>
      </c>
      <c r="H60" s="11">
        <f t="shared" si="0"/>
        <v>1971.55</v>
      </c>
      <c r="I60" s="13">
        <v>5</v>
      </c>
      <c r="J60" s="33">
        <v>5</v>
      </c>
      <c r="K60" s="13">
        <v>10</v>
      </c>
      <c r="L60" s="13"/>
      <c r="M60" s="13"/>
      <c r="N60" s="13">
        <v>3</v>
      </c>
      <c r="O60" s="13">
        <v>20</v>
      </c>
      <c r="P60" s="1">
        <f t="shared" si="2"/>
        <v>137.55</v>
      </c>
    </row>
    <row r="61" spans="1:16" s="2" customFormat="1" ht="12.75">
      <c r="A61" s="13">
        <v>63</v>
      </c>
      <c r="B61" s="15" t="s">
        <v>89</v>
      </c>
      <c r="C61" s="5" t="s">
        <v>90</v>
      </c>
      <c r="D61" s="4" t="s">
        <v>4</v>
      </c>
      <c r="E61" s="4" t="s">
        <v>386</v>
      </c>
      <c r="F61" s="66">
        <f t="shared" si="3"/>
        <v>6</v>
      </c>
      <c r="G61" s="40">
        <v>34.18</v>
      </c>
      <c r="H61" s="11">
        <f t="shared" si="0"/>
        <v>205.07999999999998</v>
      </c>
      <c r="I61" s="13"/>
      <c r="J61" s="33"/>
      <c r="K61" s="13"/>
      <c r="L61" s="13"/>
      <c r="M61" s="13"/>
      <c r="N61" s="13"/>
      <c r="O61" s="13">
        <v>6</v>
      </c>
      <c r="P61" s="1">
        <f t="shared" si="2"/>
        <v>0</v>
      </c>
    </row>
    <row r="62" spans="1:16" s="2" customFormat="1" ht="12.75">
      <c r="A62" s="12">
        <v>64</v>
      </c>
      <c r="B62" s="15" t="s">
        <v>85</v>
      </c>
      <c r="C62" s="5" t="s">
        <v>85</v>
      </c>
      <c r="D62" s="4" t="s">
        <v>4</v>
      </c>
      <c r="E62" s="4" t="s">
        <v>437</v>
      </c>
      <c r="F62" s="66">
        <f t="shared" si="3"/>
        <v>17</v>
      </c>
      <c r="G62" s="40">
        <v>260.33</v>
      </c>
      <c r="H62" s="11">
        <f t="shared" si="0"/>
        <v>4425.61</v>
      </c>
      <c r="I62" s="13"/>
      <c r="J62" s="33"/>
      <c r="K62" s="13">
        <v>2</v>
      </c>
      <c r="L62" s="58">
        <v>5</v>
      </c>
      <c r="M62" s="13"/>
      <c r="N62" s="13"/>
      <c r="O62" s="13">
        <v>10</v>
      </c>
      <c r="P62" s="1">
        <f t="shared" si="2"/>
        <v>0</v>
      </c>
    </row>
    <row r="63" spans="1:16" s="2" customFormat="1" ht="26.25">
      <c r="A63" s="12">
        <v>65</v>
      </c>
      <c r="B63" s="15" t="s">
        <v>205</v>
      </c>
      <c r="C63" s="5" t="s">
        <v>206</v>
      </c>
      <c r="D63" s="4" t="s">
        <v>4</v>
      </c>
      <c r="E63" s="4" t="s">
        <v>207</v>
      </c>
      <c r="F63" s="66">
        <f t="shared" si="3"/>
        <v>12</v>
      </c>
      <c r="G63" s="40">
        <v>12.93</v>
      </c>
      <c r="H63" s="11">
        <f t="shared" si="0"/>
        <v>155.16</v>
      </c>
      <c r="I63" s="13">
        <v>2</v>
      </c>
      <c r="J63" s="33"/>
      <c r="K63" s="13">
        <v>10</v>
      </c>
      <c r="L63" s="13"/>
      <c r="M63" s="13"/>
      <c r="N63" s="13"/>
      <c r="O63" s="13"/>
      <c r="P63" s="1">
        <f t="shared" si="2"/>
        <v>0</v>
      </c>
    </row>
    <row r="64" spans="1:16" s="2" customFormat="1" ht="26.25">
      <c r="A64" s="12">
        <v>66</v>
      </c>
      <c r="B64" s="15" t="s">
        <v>128</v>
      </c>
      <c r="C64" s="5" t="s">
        <v>475</v>
      </c>
      <c r="D64" s="4" t="s">
        <v>129</v>
      </c>
      <c r="E64" s="4" t="s">
        <v>130</v>
      </c>
      <c r="F64" s="66">
        <f t="shared" si="3"/>
        <v>3</v>
      </c>
      <c r="G64" s="40">
        <v>336.55</v>
      </c>
      <c r="H64" s="11">
        <f t="shared" si="0"/>
        <v>1009.6500000000001</v>
      </c>
      <c r="I64" s="13"/>
      <c r="J64" s="33">
        <v>2</v>
      </c>
      <c r="K64" s="13"/>
      <c r="L64" s="13"/>
      <c r="M64" s="13"/>
      <c r="N64" s="13"/>
      <c r="O64" s="13">
        <v>1</v>
      </c>
      <c r="P64" s="1">
        <f t="shared" si="2"/>
        <v>0</v>
      </c>
    </row>
    <row r="65" spans="1:16" s="2" customFormat="1" ht="26.25">
      <c r="A65" s="13">
        <v>67</v>
      </c>
      <c r="B65" s="15" t="s">
        <v>82</v>
      </c>
      <c r="C65" s="5" t="s">
        <v>83</v>
      </c>
      <c r="D65" s="4" t="s">
        <v>4</v>
      </c>
      <c r="E65" s="4" t="s">
        <v>84</v>
      </c>
      <c r="F65" s="66">
        <f t="shared" si="3"/>
        <v>135</v>
      </c>
      <c r="G65" s="40">
        <v>16.58</v>
      </c>
      <c r="H65" s="11">
        <f t="shared" si="0"/>
        <v>2238.2999999999997</v>
      </c>
      <c r="I65" s="13">
        <v>10</v>
      </c>
      <c r="J65" s="33">
        <v>15</v>
      </c>
      <c r="K65" s="13">
        <v>10</v>
      </c>
      <c r="L65" s="13"/>
      <c r="M65" s="27"/>
      <c r="N65" s="13"/>
      <c r="O65" s="13">
        <v>100</v>
      </c>
      <c r="P65" s="1">
        <f t="shared" si="2"/>
        <v>0</v>
      </c>
    </row>
    <row r="66" spans="1:16" s="2" customFormat="1" ht="12.75">
      <c r="A66" s="12">
        <v>68</v>
      </c>
      <c r="B66" s="15" t="s">
        <v>82</v>
      </c>
      <c r="C66" s="5" t="s">
        <v>83</v>
      </c>
      <c r="D66" s="4" t="s">
        <v>4</v>
      </c>
      <c r="E66" s="4" t="s">
        <v>385</v>
      </c>
      <c r="F66" s="66">
        <f t="shared" si="3"/>
        <v>50</v>
      </c>
      <c r="G66" s="40">
        <v>3.65</v>
      </c>
      <c r="H66" s="11">
        <f t="shared" si="0"/>
        <v>182.5</v>
      </c>
      <c r="I66" s="13"/>
      <c r="J66" s="33"/>
      <c r="K66" s="13"/>
      <c r="L66" s="13"/>
      <c r="M66" s="13"/>
      <c r="N66" s="13">
        <v>20</v>
      </c>
      <c r="O66" s="13">
        <v>30</v>
      </c>
      <c r="P66" s="1">
        <f t="shared" si="2"/>
        <v>73</v>
      </c>
    </row>
    <row r="67" spans="1:16" s="2" customFormat="1" ht="26.25">
      <c r="A67" s="12">
        <v>69</v>
      </c>
      <c r="B67" s="15" t="s">
        <v>91</v>
      </c>
      <c r="C67" s="5" t="s">
        <v>92</v>
      </c>
      <c r="D67" s="4" t="s">
        <v>4</v>
      </c>
      <c r="E67" s="4" t="s">
        <v>93</v>
      </c>
      <c r="F67" s="66">
        <f t="shared" si="3"/>
        <v>6</v>
      </c>
      <c r="G67" s="40">
        <v>279.23</v>
      </c>
      <c r="H67" s="11">
        <f aca="true" t="shared" si="4" ref="H67:H130">F67*G67</f>
        <v>1675.38</v>
      </c>
      <c r="I67" s="13"/>
      <c r="J67" s="33"/>
      <c r="K67" s="13"/>
      <c r="L67" s="13"/>
      <c r="M67" s="13"/>
      <c r="N67" s="13"/>
      <c r="O67" s="13">
        <v>6</v>
      </c>
      <c r="P67" s="1">
        <f t="shared" si="2"/>
        <v>0</v>
      </c>
    </row>
    <row r="68" spans="1:16" s="2" customFormat="1" ht="26.25">
      <c r="A68" s="13">
        <v>71</v>
      </c>
      <c r="B68" s="15" t="s">
        <v>198</v>
      </c>
      <c r="C68" s="5" t="s">
        <v>482</v>
      </c>
      <c r="D68" s="4" t="s">
        <v>59</v>
      </c>
      <c r="E68" s="4" t="s">
        <v>199</v>
      </c>
      <c r="F68" s="66">
        <f t="shared" si="3"/>
        <v>13</v>
      </c>
      <c r="G68" s="40">
        <v>448.44</v>
      </c>
      <c r="H68" s="11">
        <f t="shared" si="4"/>
        <v>5829.72</v>
      </c>
      <c r="I68" s="13">
        <v>2</v>
      </c>
      <c r="J68" s="33"/>
      <c r="K68" s="13">
        <v>4</v>
      </c>
      <c r="L68" s="13">
        <v>3</v>
      </c>
      <c r="M68" s="13"/>
      <c r="N68" s="13">
        <v>1</v>
      </c>
      <c r="O68" s="13">
        <v>3</v>
      </c>
      <c r="P68" s="1">
        <f aca="true" t="shared" si="5" ref="P68:P131">N68*G68</f>
        <v>448.44</v>
      </c>
    </row>
    <row r="69" spans="1:16" s="2" customFormat="1" ht="26.25">
      <c r="A69" s="12">
        <v>72</v>
      </c>
      <c r="B69" s="15" t="s">
        <v>86</v>
      </c>
      <c r="C69" s="5" t="s">
        <v>87</v>
      </c>
      <c r="D69" s="4" t="s">
        <v>4</v>
      </c>
      <c r="E69" s="4" t="s">
        <v>88</v>
      </c>
      <c r="F69" s="66">
        <f t="shared" si="3"/>
        <v>88</v>
      </c>
      <c r="G69" s="40">
        <v>10.66</v>
      </c>
      <c r="H69" s="11">
        <f t="shared" si="4"/>
        <v>938.08</v>
      </c>
      <c r="I69" s="58">
        <v>30</v>
      </c>
      <c r="J69" s="33">
        <v>20</v>
      </c>
      <c r="K69" s="13">
        <v>30</v>
      </c>
      <c r="L69" s="13">
        <v>2</v>
      </c>
      <c r="M69" s="13"/>
      <c r="N69" s="13"/>
      <c r="O69" s="13">
        <v>6</v>
      </c>
      <c r="P69" s="1">
        <f t="shared" si="5"/>
        <v>0</v>
      </c>
    </row>
    <row r="70" spans="1:16" s="2" customFormat="1" ht="39">
      <c r="A70" s="12">
        <v>73</v>
      </c>
      <c r="B70" s="15" t="s">
        <v>272</v>
      </c>
      <c r="C70" s="5" t="s">
        <v>499</v>
      </c>
      <c r="D70" s="4" t="s">
        <v>273</v>
      </c>
      <c r="E70" s="4" t="s">
        <v>221</v>
      </c>
      <c r="F70" s="66">
        <f t="shared" si="3"/>
        <v>30</v>
      </c>
      <c r="G70" s="40">
        <v>211.8</v>
      </c>
      <c r="H70" s="11">
        <f t="shared" si="4"/>
        <v>6354</v>
      </c>
      <c r="I70" s="13">
        <v>3</v>
      </c>
      <c r="J70" s="33">
        <v>10</v>
      </c>
      <c r="K70" s="13">
        <v>10</v>
      </c>
      <c r="L70" s="13">
        <v>5</v>
      </c>
      <c r="M70" s="13"/>
      <c r="N70" s="13"/>
      <c r="O70" s="13">
        <v>2</v>
      </c>
      <c r="P70" s="1">
        <f t="shared" si="5"/>
        <v>0</v>
      </c>
    </row>
    <row r="71" spans="1:16" s="2" customFormat="1" ht="12.75">
      <c r="A71" s="12">
        <v>74</v>
      </c>
      <c r="B71" s="15" t="s">
        <v>192</v>
      </c>
      <c r="C71" s="5" t="s">
        <v>193</v>
      </c>
      <c r="D71" s="4" t="s">
        <v>4</v>
      </c>
      <c r="E71" s="4" t="s">
        <v>194</v>
      </c>
      <c r="F71" s="66">
        <f t="shared" si="3"/>
        <v>10</v>
      </c>
      <c r="G71" s="40">
        <v>11.89</v>
      </c>
      <c r="H71" s="11">
        <f t="shared" si="4"/>
        <v>118.9</v>
      </c>
      <c r="I71" s="13"/>
      <c r="J71" s="33">
        <v>5</v>
      </c>
      <c r="K71" s="13">
        <v>5</v>
      </c>
      <c r="L71" s="13"/>
      <c r="M71" s="13"/>
      <c r="N71" s="13"/>
      <c r="O71" s="13"/>
      <c r="P71" s="1">
        <f t="shared" si="5"/>
        <v>0</v>
      </c>
    </row>
    <row r="72" spans="1:16" s="2" customFormat="1" ht="39">
      <c r="A72" s="13">
        <v>75</v>
      </c>
      <c r="B72" s="15" t="s">
        <v>94</v>
      </c>
      <c r="C72" s="5" t="s">
        <v>467</v>
      </c>
      <c r="D72" s="4" t="s">
        <v>95</v>
      </c>
      <c r="E72" s="4" t="s">
        <v>96</v>
      </c>
      <c r="F72" s="66">
        <f t="shared" si="3"/>
        <v>60</v>
      </c>
      <c r="G72" s="40">
        <v>15.6</v>
      </c>
      <c r="H72" s="11">
        <f t="shared" si="4"/>
        <v>936</v>
      </c>
      <c r="I72" s="58">
        <v>20</v>
      </c>
      <c r="J72" s="59">
        <v>30</v>
      </c>
      <c r="K72" s="13">
        <v>10</v>
      </c>
      <c r="L72" s="13"/>
      <c r="M72" s="13"/>
      <c r="N72" s="13"/>
      <c r="O72" s="13"/>
      <c r="P72" s="1">
        <f t="shared" si="5"/>
        <v>0</v>
      </c>
    </row>
    <row r="73" spans="1:16" s="2" customFormat="1" ht="27" customHeight="1">
      <c r="A73" s="12">
        <v>76</v>
      </c>
      <c r="B73" s="15" t="s">
        <v>94</v>
      </c>
      <c r="C73" s="5" t="s">
        <v>468</v>
      </c>
      <c r="D73" s="4" t="s">
        <v>97</v>
      </c>
      <c r="E73" s="4" t="s">
        <v>98</v>
      </c>
      <c r="F73" s="66">
        <f t="shared" si="3"/>
        <v>5</v>
      </c>
      <c r="G73" s="40">
        <v>30.23</v>
      </c>
      <c r="H73" s="11">
        <f t="shared" si="4"/>
        <v>151.15</v>
      </c>
      <c r="I73" s="13"/>
      <c r="J73" s="33"/>
      <c r="K73" s="13">
        <v>5</v>
      </c>
      <c r="L73" s="13">
        <v>0</v>
      </c>
      <c r="M73" s="13"/>
      <c r="N73" s="13"/>
      <c r="O73" s="13"/>
      <c r="P73" s="1">
        <f t="shared" si="5"/>
        <v>0</v>
      </c>
    </row>
    <row r="74" spans="1:16" s="2" customFormat="1" ht="26.25">
      <c r="A74" s="12">
        <v>77</v>
      </c>
      <c r="B74" s="15" t="s">
        <v>251</v>
      </c>
      <c r="C74" s="5" t="s">
        <v>252</v>
      </c>
      <c r="D74" s="4" t="s">
        <v>4</v>
      </c>
      <c r="E74" s="4" t="s">
        <v>253</v>
      </c>
      <c r="F74" s="66">
        <f t="shared" si="3"/>
        <v>17</v>
      </c>
      <c r="G74" s="40">
        <v>92.96</v>
      </c>
      <c r="H74" s="11">
        <f t="shared" si="4"/>
        <v>1580.32</v>
      </c>
      <c r="I74" s="13">
        <v>2</v>
      </c>
      <c r="J74" s="33"/>
      <c r="K74" s="13">
        <v>5</v>
      </c>
      <c r="L74" s="58">
        <v>0</v>
      </c>
      <c r="M74" s="13"/>
      <c r="N74" s="13"/>
      <c r="O74" s="13">
        <v>10</v>
      </c>
      <c r="P74" s="1">
        <f t="shared" si="5"/>
        <v>0</v>
      </c>
    </row>
    <row r="75" spans="1:16" s="2" customFormat="1" ht="39">
      <c r="A75" s="12">
        <v>78</v>
      </c>
      <c r="B75" s="15" t="s">
        <v>33</v>
      </c>
      <c r="C75" s="5" t="s">
        <v>461</v>
      </c>
      <c r="D75" s="4" t="s">
        <v>34</v>
      </c>
      <c r="E75" s="4" t="s">
        <v>35</v>
      </c>
      <c r="F75" s="66">
        <f t="shared" si="3"/>
        <v>33</v>
      </c>
      <c r="G75" s="40">
        <v>263.44</v>
      </c>
      <c r="H75" s="11">
        <f t="shared" si="4"/>
        <v>8693.52</v>
      </c>
      <c r="I75" s="13"/>
      <c r="J75" s="33"/>
      <c r="K75" s="13">
        <v>3</v>
      </c>
      <c r="L75" s="13"/>
      <c r="M75" s="13"/>
      <c r="N75" s="13"/>
      <c r="O75" s="13">
        <v>30</v>
      </c>
      <c r="P75" s="1">
        <f t="shared" si="5"/>
        <v>0</v>
      </c>
    </row>
    <row r="76" spans="1:16" s="2" customFormat="1" ht="26.25">
      <c r="A76" s="13">
        <v>79</v>
      </c>
      <c r="B76" s="15" t="s">
        <v>99</v>
      </c>
      <c r="C76" s="5" t="s">
        <v>99</v>
      </c>
      <c r="D76" s="4" t="s">
        <v>4</v>
      </c>
      <c r="E76" s="4" t="s">
        <v>100</v>
      </c>
      <c r="F76" s="66">
        <f t="shared" si="3"/>
        <v>40</v>
      </c>
      <c r="G76" s="40">
        <v>10.67</v>
      </c>
      <c r="H76" s="11">
        <f t="shared" si="4"/>
        <v>426.8</v>
      </c>
      <c r="I76" s="13"/>
      <c r="J76" s="33"/>
      <c r="K76" s="13">
        <v>20</v>
      </c>
      <c r="L76" s="13"/>
      <c r="M76" s="13"/>
      <c r="N76" s="13">
        <v>20</v>
      </c>
      <c r="O76" s="13"/>
      <c r="P76" s="1">
        <f t="shared" si="5"/>
        <v>213.4</v>
      </c>
    </row>
    <row r="77" spans="1:16" s="2" customFormat="1" ht="12.75">
      <c r="A77" s="12">
        <v>80</v>
      </c>
      <c r="B77" s="15" t="s">
        <v>26</v>
      </c>
      <c r="C77" s="5" t="s">
        <v>27</v>
      </c>
      <c r="D77" s="4" t="s">
        <v>4</v>
      </c>
      <c r="E77" s="4" t="s">
        <v>439</v>
      </c>
      <c r="F77" s="66">
        <f t="shared" si="3"/>
        <v>110</v>
      </c>
      <c r="G77" s="40">
        <v>15.33</v>
      </c>
      <c r="H77" s="11">
        <f t="shared" si="4"/>
        <v>1686.3</v>
      </c>
      <c r="I77" s="13">
        <v>25</v>
      </c>
      <c r="J77" s="59">
        <v>20</v>
      </c>
      <c r="K77" s="13">
        <v>5</v>
      </c>
      <c r="L77" s="13"/>
      <c r="M77" s="13"/>
      <c r="N77" s="13"/>
      <c r="O77" s="13">
        <v>60</v>
      </c>
      <c r="P77" s="1">
        <f t="shared" si="5"/>
        <v>0</v>
      </c>
    </row>
    <row r="78" spans="1:16" s="2" customFormat="1" ht="26.25">
      <c r="A78" s="12">
        <v>81</v>
      </c>
      <c r="B78" s="15" t="s">
        <v>26</v>
      </c>
      <c r="C78" s="5" t="s">
        <v>491</v>
      </c>
      <c r="D78" s="4" t="s">
        <v>44</v>
      </c>
      <c r="E78" s="4" t="s">
        <v>439</v>
      </c>
      <c r="F78" s="66">
        <f t="shared" si="3"/>
        <v>64</v>
      </c>
      <c r="G78" s="40">
        <v>126.44</v>
      </c>
      <c r="H78" s="11">
        <f t="shared" si="4"/>
        <v>8092.16</v>
      </c>
      <c r="I78" s="13">
        <v>4</v>
      </c>
      <c r="J78" s="33">
        <v>5</v>
      </c>
      <c r="K78" s="13">
        <v>5</v>
      </c>
      <c r="L78" s="13"/>
      <c r="M78" s="13"/>
      <c r="N78" s="13">
        <v>10</v>
      </c>
      <c r="O78" s="13">
        <v>40</v>
      </c>
      <c r="P78" s="1">
        <f t="shared" si="5"/>
        <v>1264.4</v>
      </c>
    </row>
    <row r="79" spans="1:16" s="2" customFormat="1" ht="26.25">
      <c r="A79" s="12">
        <v>82</v>
      </c>
      <c r="B79" s="15" t="s">
        <v>26</v>
      </c>
      <c r="C79" s="5" t="s">
        <v>491</v>
      </c>
      <c r="D79" s="4" t="s">
        <v>215</v>
      </c>
      <c r="E79" s="4" t="s">
        <v>455</v>
      </c>
      <c r="F79" s="66">
        <f t="shared" si="3"/>
        <v>23</v>
      </c>
      <c r="G79" s="40">
        <v>136.08</v>
      </c>
      <c r="H79" s="11">
        <f t="shared" si="4"/>
        <v>3129.84</v>
      </c>
      <c r="I79" s="13"/>
      <c r="J79" s="59">
        <v>10</v>
      </c>
      <c r="K79" s="13">
        <v>10</v>
      </c>
      <c r="L79" s="13"/>
      <c r="M79" s="13"/>
      <c r="N79" s="13"/>
      <c r="O79" s="13">
        <v>3</v>
      </c>
      <c r="P79" s="1">
        <f t="shared" si="5"/>
        <v>0</v>
      </c>
    </row>
    <row r="80" spans="1:16" s="2" customFormat="1" ht="12.75">
      <c r="A80" s="13">
        <v>83</v>
      </c>
      <c r="B80" s="15" t="s">
        <v>101</v>
      </c>
      <c r="C80" s="5" t="s">
        <v>101</v>
      </c>
      <c r="D80" s="4" t="s">
        <v>4</v>
      </c>
      <c r="E80" s="4" t="s">
        <v>102</v>
      </c>
      <c r="F80" s="66">
        <f t="shared" si="3"/>
        <v>60</v>
      </c>
      <c r="G80" s="40">
        <v>42.38</v>
      </c>
      <c r="H80" s="11">
        <f t="shared" si="4"/>
        <v>2542.8</v>
      </c>
      <c r="I80" s="13">
        <v>5</v>
      </c>
      <c r="J80" s="33">
        <v>5</v>
      </c>
      <c r="K80" s="13"/>
      <c r="L80" s="13"/>
      <c r="M80" s="13"/>
      <c r="N80" s="13"/>
      <c r="O80" s="13">
        <v>50</v>
      </c>
      <c r="P80" s="1">
        <f t="shared" si="5"/>
        <v>0</v>
      </c>
    </row>
    <row r="81" spans="1:16" s="2" customFormat="1" ht="12.75">
      <c r="A81" s="12">
        <v>84</v>
      </c>
      <c r="B81" s="15" t="s">
        <v>103</v>
      </c>
      <c r="C81" s="5" t="s">
        <v>103</v>
      </c>
      <c r="D81" s="4" t="s">
        <v>4</v>
      </c>
      <c r="E81" s="4" t="s">
        <v>104</v>
      </c>
      <c r="F81" s="66">
        <f t="shared" si="3"/>
        <v>70</v>
      </c>
      <c r="G81" s="40">
        <v>93.69</v>
      </c>
      <c r="H81" s="11">
        <f t="shared" si="4"/>
        <v>6558.3</v>
      </c>
      <c r="I81" s="13">
        <v>40</v>
      </c>
      <c r="J81" s="33">
        <v>10</v>
      </c>
      <c r="K81" s="13">
        <v>20</v>
      </c>
      <c r="L81" s="13"/>
      <c r="M81" s="13"/>
      <c r="N81" s="13"/>
      <c r="O81" s="13"/>
      <c r="P81" s="1">
        <f t="shared" si="5"/>
        <v>0</v>
      </c>
    </row>
    <row r="82" spans="1:16" s="2" customFormat="1" ht="39">
      <c r="A82" s="13">
        <v>87</v>
      </c>
      <c r="B82" s="15" t="s">
        <v>365</v>
      </c>
      <c r="C82" s="5" t="s">
        <v>105</v>
      </c>
      <c r="D82" s="4" t="s">
        <v>4</v>
      </c>
      <c r="E82" s="4" t="s">
        <v>106</v>
      </c>
      <c r="F82" s="66">
        <f t="shared" si="3"/>
        <v>29</v>
      </c>
      <c r="G82" s="40">
        <v>45.23</v>
      </c>
      <c r="H82" s="11">
        <f t="shared" si="4"/>
        <v>1311.6699999999998</v>
      </c>
      <c r="I82" s="13">
        <v>3</v>
      </c>
      <c r="J82" s="33">
        <v>5</v>
      </c>
      <c r="K82" s="13">
        <v>5</v>
      </c>
      <c r="L82" s="13">
        <v>2</v>
      </c>
      <c r="M82" s="13"/>
      <c r="N82" s="13">
        <v>8</v>
      </c>
      <c r="O82" s="13">
        <v>6</v>
      </c>
      <c r="P82" s="85">
        <f t="shared" si="5"/>
        <v>361.84</v>
      </c>
    </row>
    <row r="83" spans="1:16" s="2" customFormat="1" ht="12.75">
      <c r="A83" s="12">
        <v>88</v>
      </c>
      <c r="B83" s="15" t="s">
        <v>107</v>
      </c>
      <c r="C83" s="5" t="s">
        <v>108</v>
      </c>
      <c r="D83" s="4" t="s">
        <v>4</v>
      </c>
      <c r="E83" s="4" t="s">
        <v>109</v>
      </c>
      <c r="F83" s="66">
        <f t="shared" si="3"/>
        <v>75</v>
      </c>
      <c r="G83" s="40">
        <v>6.45</v>
      </c>
      <c r="H83" s="11">
        <f t="shared" si="4"/>
        <v>483.75</v>
      </c>
      <c r="I83" s="13"/>
      <c r="J83" s="33"/>
      <c r="K83" s="13">
        <v>5</v>
      </c>
      <c r="L83" s="58">
        <v>20</v>
      </c>
      <c r="M83" s="13"/>
      <c r="N83" s="13"/>
      <c r="O83" s="13">
        <v>50</v>
      </c>
      <c r="P83" s="1">
        <f t="shared" si="5"/>
        <v>0</v>
      </c>
    </row>
    <row r="84" spans="1:16" s="2" customFormat="1" ht="26.25">
      <c r="A84" s="12">
        <v>89</v>
      </c>
      <c r="B84" s="15" t="s">
        <v>110</v>
      </c>
      <c r="C84" s="5" t="s">
        <v>470</v>
      </c>
      <c r="D84" s="4" t="s">
        <v>111</v>
      </c>
      <c r="E84" s="4" t="s">
        <v>447</v>
      </c>
      <c r="F84" s="66">
        <f t="shared" si="3"/>
        <v>850</v>
      </c>
      <c r="G84" s="40">
        <v>124.52</v>
      </c>
      <c r="H84" s="11">
        <f t="shared" si="4"/>
        <v>105842</v>
      </c>
      <c r="I84" s="13">
        <v>100</v>
      </c>
      <c r="J84" s="33">
        <v>100</v>
      </c>
      <c r="K84" s="13">
        <v>100</v>
      </c>
      <c r="L84" s="13"/>
      <c r="M84" s="13"/>
      <c r="N84" s="13">
        <v>200</v>
      </c>
      <c r="O84" s="58">
        <v>350</v>
      </c>
      <c r="P84" s="1">
        <f t="shared" si="5"/>
        <v>24904</v>
      </c>
    </row>
    <row r="85" spans="1:16" s="2" customFormat="1" ht="12.75">
      <c r="A85" s="12">
        <v>90</v>
      </c>
      <c r="B85" s="15" t="s">
        <v>112</v>
      </c>
      <c r="C85" s="5" t="s">
        <v>112</v>
      </c>
      <c r="D85" s="4" t="s">
        <v>4</v>
      </c>
      <c r="E85" s="4" t="s">
        <v>114</v>
      </c>
      <c r="F85" s="66">
        <f t="shared" si="3"/>
        <v>139</v>
      </c>
      <c r="G85" s="40">
        <v>115.81</v>
      </c>
      <c r="H85" s="11">
        <f t="shared" si="4"/>
        <v>16097.59</v>
      </c>
      <c r="I85" s="13">
        <v>4</v>
      </c>
      <c r="J85" s="33">
        <v>20</v>
      </c>
      <c r="K85" s="13">
        <v>10</v>
      </c>
      <c r="L85" s="58">
        <v>20</v>
      </c>
      <c r="M85" s="13"/>
      <c r="N85" s="13">
        <v>5</v>
      </c>
      <c r="O85" s="13">
        <v>80</v>
      </c>
      <c r="P85" s="1">
        <f t="shared" si="5"/>
        <v>579.05</v>
      </c>
    </row>
    <row r="86" spans="1:16" s="2" customFormat="1" ht="26.25">
      <c r="A86" s="13">
        <v>91</v>
      </c>
      <c r="B86" s="15" t="s">
        <v>283</v>
      </c>
      <c r="C86" s="5" t="s">
        <v>501</v>
      </c>
      <c r="D86" s="4" t="s">
        <v>284</v>
      </c>
      <c r="E86" s="4" t="s">
        <v>285</v>
      </c>
      <c r="F86" s="66">
        <f t="shared" si="3"/>
        <v>10</v>
      </c>
      <c r="G86" s="40">
        <v>123.16</v>
      </c>
      <c r="H86" s="11">
        <f t="shared" si="4"/>
        <v>1231.6</v>
      </c>
      <c r="I86" s="13"/>
      <c r="J86" s="33"/>
      <c r="K86" s="58">
        <v>10</v>
      </c>
      <c r="L86" s="13">
        <v>0</v>
      </c>
      <c r="M86" s="13"/>
      <c r="N86" s="13"/>
      <c r="O86" s="13"/>
      <c r="P86" s="1">
        <f t="shared" si="5"/>
        <v>0</v>
      </c>
    </row>
    <row r="87" spans="1:16" s="2" customFormat="1" ht="26.25">
      <c r="A87" s="12">
        <v>92</v>
      </c>
      <c r="B87" s="15" t="s">
        <v>283</v>
      </c>
      <c r="C87" s="5" t="s">
        <v>501</v>
      </c>
      <c r="D87" s="4" t="s">
        <v>284</v>
      </c>
      <c r="E87" s="4" t="s">
        <v>286</v>
      </c>
      <c r="F87" s="66">
        <f t="shared" si="3"/>
        <v>60</v>
      </c>
      <c r="G87" s="40">
        <v>127.15</v>
      </c>
      <c r="H87" s="11">
        <f t="shared" si="4"/>
        <v>7629</v>
      </c>
      <c r="I87" s="13">
        <v>20</v>
      </c>
      <c r="J87" s="33"/>
      <c r="K87" s="13">
        <v>10</v>
      </c>
      <c r="L87" s="13"/>
      <c r="M87" s="13"/>
      <c r="N87" s="13">
        <v>10</v>
      </c>
      <c r="O87" s="13">
        <v>20</v>
      </c>
      <c r="P87" s="1">
        <f t="shared" si="5"/>
        <v>1271.5</v>
      </c>
    </row>
    <row r="88" spans="1:16" s="2" customFormat="1" ht="12.75">
      <c r="A88" s="12">
        <v>94</v>
      </c>
      <c r="B88" s="15" t="s">
        <v>115</v>
      </c>
      <c r="C88" s="5" t="s">
        <v>474</v>
      </c>
      <c r="D88" s="4" t="s">
        <v>473</v>
      </c>
      <c r="E88" s="4" t="s">
        <v>448</v>
      </c>
      <c r="F88" s="66">
        <f t="shared" si="3"/>
        <v>3</v>
      </c>
      <c r="G88" s="40">
        <v>26.18</v>
      </c>
      <c r="H88" s="11">
        <f t="shared" si="4"/>
        <v>78.53999999999999</v>
      </c>
      <c r="I88" s="13"/>
      <c r="J88" s="33"/>
      <c r="K88" s="13"/>
      <c r="L88" s="13"/>
      <c r="M88" s="13"/>
      <c r="N88" s="13"/>
      <c r="O88" s="13">
        <v>3</v>
      </c>
      <c r="P88" s="1">
        <f t="shared" si="5"/>
        <v>0</v>
      </c>
    </row>
    <row r="89" spans="1:16" s="2" customFormat="1" ht="26.25">
      <c r="A89" s="13">
        <v>95</v>
      </c>
      <c r="B89" s="16" t="s">
        <v>521</v>
      </c>
      <c r="C89" s="6" t="s">
        <v>522</v>
      </c>
      <c r="D89" s="6" t="s">
        <v>523</v>
      </c>
      <c r="E89" s="6" t="s">
        <v>524</v>
      </c>
      <c r="F89" s="66">
        <f t="shared" si="3"/>
        <v>2</v>
      </c>
      <c r="G89" s="40">
        <v>18.25</v>
      </c>
      <c r="H89" s="11">
        <f t="shared" si="4"/>
        <v>36.5</v>
      </c>
      <c r="I89" s="13"/>
      <c r="J89" s="33"/>
      <c r="K89" s="13"/>
      <c r="L89" s="13">
        <v>2</v>
      </c>
      <c r="M89" s="13"/>
      <c r="N89" s="13"/>
      <c r="O89" s="13"/>
      <c r="P89" s="1">
        <f t="shared" si="5"/>
        <v>0</v>
      </c>
    </row>
    <row r="90" spans="1:16" s="2" customFormat="1" ht="12.75">
      <c r="A90" s="12">
        <v>96</v>
      </c>
      <c r="B90" s="15" t="s">
        <v>116</v>
      </c>
      <c r="C90" s="5" t="s">
        <v>116</v>
      </c>
      <c r="D90" s="4" t="s">
        <v>4</v>
      </c>
      <c r="E90" s="4" t="s">
        <v>5</v>
      </c>
      <c r="F90" s="66">
        <f t="shared" si="3"/>
        <v>140</v>
      </c>
      <c r="G90" s="40">
        <v>124.53</v>
      </c>
      <c r="H90" s="11">
        <f t="shared" si="4"/>
        <v>17434.2</v>
      </c>
      <c r="I90" s="13">
        <v>20</v>
      </c>
      <c r="J90" s="33">
        <v>50</v>
      </c>
      <c r="K90" s="13">
        <v>10</v>
      </c>
      <c r="L90" s="13"/>
      <c r="M90" s="13"/>
      <c r="N90" s="13"/>
      <c r="O90" s="13">
        <v>60</v>
      </c>
      <c r="P90" s="1">
        <f t="shared" si="5"/>
        <v>0</v>
      </c>
    </row>
    <row r="91" spans="1:16" s="2" customFormat="1" ht="39">
      <c r="A91" s="12">
        <v>97</v>
      </c>
      <c r="B91" s="15" t="s">
        <v>388</v>
      </c>
      <c r="C91" s="5" t="s">
        <v>389</v>
      </c>
      <c r="D91" s="4" t="s">
        <v>4</v>
      </c>
      <c r="E91" s="4" t="s">
        <v>449</v>
      </c>
      <c r="F91" s="66">
        <f t="shared" si="3"/>
        <v>4</v>
      </c>
      <c r="G91" s="40">
        <v>72.02</v>
      </c>
      <c r="H91" s="11">
        <f t="shared" si="4"/>
        <v>288.08</v>
      </c>
      <c r="I91" s="13"/>
      <c r="J91" s="33"/>
      <c r="K91" s="13"/>
      <c r="L91" s="13"/>
      <c r="M91" s="13"/>
      <c r="N91" s="13"/>
      <c r="O91" s="13">
        <v>4</v>
      </c>
      <c r="P91" s="1">
        <f t="shared" si="5"/>
        <v>0</v>
      </c>
    </row>
    <row r="92" spans="1:16" s="2" customFormat="1" ht="26.25">
      <c r="A92" s="12">
        <v>98</v>
      </c>
      <c r="B92" s="15" t="s">
        <v>117</v>
      </c>
      <c r="C92" s="5" t="s">
        <v>117</v>
      </c>
      <c r="D92" s="4" t="s">
        <v>4</v>
      </c>
      <c r="E92" s="4" t="s">
        <v>118</v>
      </c>
      <c r="F92" s="66">
        <f t="shared" si="3"/>
        <v>95</v>
      </c>
      <c r="G92" s="40">
        <v>8.98</v>
      </c>
      <c r="H92" s="11">
        <f t="shared" si="4"/>
        <v>853.1</v>
      </c>
      <c r="I92" s="13">
        <v>20</v>
      </c>
      <c r="J92" s="84">
        <v>30</v>
      </c>
      <c r="K92" s="13">
        <v>20</v>
      </c>
      <c r="L92" s="13">
        <v>5</v>
      </c>
      <c r="M92" s="13"/>
      <c r="N92" s="13"/>
      <c r="O92" s="13">
        <v>20</v>
      </c>
      <c r="P92" s="1">
        <f t="shared" si="5"/>
        <v>0</v>
      </c>
    </row>
    <row r="93" spans="1:16" s="2" customFormat="1" ht="26.25">
      <c r="A93" s="13">
        <v>99</v>
      </c>
      <c r="B93" s="15" t="s">
        <v>124</v>
      </c>
      <c r="C93" s="5" t="s">
        <v>125</v>
      </c>
      <c r="D93" s="4" t="s">
        <v>4</v>
      </c>
      <c r="E93" s="4" t="s">
        <v>126</v>
      </c>
      <c r="F93" s="66">
        <f t="shared" si="3"/>
        <v>11</v>
      </c>
      <c r="G93" s="40">
        <v>34.97</v>
      </c>
      <c r="H93" s="11">
        <f t="shared" si="4"/>
        <v>384.66999999999996</v>
      </c>
      <c r="I93" s="13"/>
      <c r="J93" s="33">
        <v>5</v>
      </c>
      <c r="K93" s="13">
        <v>5</v>
      </c>
      <c r="L93" s="13">
        <v>1</v>
      </c>
      <c r="M93" s="13"/>
      <c r="N93" s="13"/>
      <c r="O93" s="13"/>
      <c r="P93" s="1">
        <f t="shared" si="5"/>
        <v>0</v>
      </c>
    </row>
    <row r="94" spans="1:16" s="2" customFormat="1" ht="26.25">
      <c r="A94" s="12">
        <v>100</v>
      </c>
      <c r="B94" s="15" t="s">
        <v>127</v>
      </c>
      <c r="C94" s="5" t="s">
        <v>127</v>
      </c>
      <c r="D94" s="4" t="s">
        <v>4</v>
      </c>
      <c r="E94" s="4" t="s">
        <v>450</v>
      </c>
      <c r="F94" s="66">
        <f t="shared" si="3"/>
        <v>51</v>
      </c>
      <c r="G94" s="40">
        <v>19.16</v>
      </c>
      <c r="H94" s="11">
        <f t="shared" si="4"/>
        <v>977.16</v>
      </c>
      <c r="I94" s="13">
        <v>5</v>
      </c>
      <c r="J94" s="33">
        <v>10</v>
      </c>
      <c r="K94" s="58">
        <v>20</v>
      </c>
      <c r="L94" s="13"/>
      <c r="M94" s="13"/>
      <c r="N94" s="13">
        <v>6</v>
      </c>
      <c r="O94" s="13">
        <v>10</v>
      </c>
      <c r="P94" s="1">
        <f t="shared" si="5"/>
        <v>114.96000000000001</v>
      </c>
    </row>
    <row r="95" spans="1:16" s="2" customFormat="1" ht="26.25">
      <c r="A95" s="12">
        <v>101</v>
      </c>
      <c r="B95" s="15" t="s">
        <v>131</v>
      </c>
      <c r="C95" s="5" t="s">
        <v>483</v>
      </c>
      <c r="D95" s="4" t="s">
        <v>132</v>
      </c>
      <c r="E95" s="4" t="s">
        <v>133</v>
      </c>
      <c r="F95" s="66">
        <f t="shared" si="3"/>
        <v>25</v>
      </c>
      <c r="G95" s="40">
        <v>78.32</v>
      </c>
      <c r="H95" s="11">
        <f t="shared" si="4"/>
        <v>1957.9999999999998</v>
      </c>
      <c r="I95" s="13">
        <v>2</v>
      </c>
      <c r="J95" s="33"/>
      <c r="K95" s="13">
        <v>3</v>
      </c>
      <c r="L95" s="13"/>
      <c r="M95" s="13"/>
      <c r="N95" s="13"/>
      <c r="O95" s="13">
        <v>20</v>
      </c>
      <c r="P95" s="1">
        <f t="shared" si="5"/>
        <v>0</v>
      </c>
    </row>
    <row r="96" spans="1:16" s="2" customFormat="1" ht="12.75">
      <c r="A96" s="12">
        <v>102</v>
      </c>
      <c r="B96" s="15" t="s">
        <v>329</v>
      </c>
      <c r="C96" s="5" t="s">
        <v>330</v>
      </c>
      <c r="D96" s="4" t="s">
        <v>4</v>
      </c>
      <c r="E96" s="4" t="s">
        <v>331</v>
      </c>
      <c r="F96" s="66">
        <f>I96+J96+K96+L96+M96+N96+O96</f>
        <v>4</v>
      </c>
      <c r="G96" s="40">
        <v>20.24</v>
      </c>
      <c r="H96" s="11">
        <f t="shared" si="4"/>
        <v>80.96</v>
      </c>
      <c r="I96" s="13"/>
      <c r="J96" s="33">
        <v>2</v>
      </c>
      <c r="K96" s="13">
        <v>1</v>
      </c>
      <c r="L96" s="13"/>
      <c r="M96" s="13"/>
      <c r="N96" s="13"/>
      <c r="O96" s="13">
        <v>1</v>
      </c>
      <c r="P96" s="1">
        <f t="shared" si="5"/>
        <v>0</v>
      </c>
    </row>
    <row r="97" spans="1:16" s="2" customFormat="1" ht="12.75">
      <c r="A97" s="13">
        <v>103</v>
      </c>
      <c r="B97" s="15" t="s">
        <v>119</v>
      </c>
      <c r="C97" s="5" t="s">
        <v>120</v>
      </c>
      <c r="D97" s="4" t="s">
        <v>4</v>
      </c>
      <c r="E97" s="4" t="s">
        <v>121</v>
      </c>
      <c r="F97" s="66">
        <f aca="true" t="shared" si="6" ref="F97:F107">I97+J97+K97+L97+M97+N97+O97</f>
        <v>40</v>
      </c>
      <c r="G97" s="40">
        <v>23.89</v>
      </c>
      <c r="H97" s="11">
        <f t="shared" si="4"/>
        <v>955.6</v>
      </c>
      <c r="I97" s="13">
        <v>4</v>
      </c>
      <c r="J97" s="33">
        <v>2</v>
      </c>
      <c r="K97" s="13">
        <v>3</v>
      </c>
      <c r="L97" s="13"/>
      <c r="M97" s="13"/>
      <c r="N97" s="13">
        <v>1</v>
      </c>
      <c r="O97" s="13">
        <v>30</v>
      </c>
      <c r="P97" s="1">
        <f t="shared" si="5"/>
        <v>23.89</v>
      </c>
    </row>
    <row r="98" spans="1:16" s="2" customFormat="1" ht="39">
      <c r="A98" s="12">
        <v>104</v>
      </c>
      <c r="B98" s="15" t="s">
        <v>136</v>
      </c>
      <c r="C98" s="5" t="s">
        <v>136</v>
      </c>
      <c r="D98" s="4" t="s">
        <v>4</v>
      </c>
      <c r="E98" s="4" t="s">
        <v>137</v>
      </c>
      <c r="F98" s="66">
        <f t="shared" si="6"/>
        <v>33</v>
      </c>
      <c r="G98" s="40">
        <v>70.69</v>
      </c>
      <c r="H98" s="11">
        <f t="shared" si="4"/>
        <v>2332.77</v>
      </c>
      <c r="I98" s="13">
        <v>15</v>
      </c>
      <c r="J98" s="59">
        <v>15</v>
      </c>
      <c r="K98" s="13"/>
      <c r="L98" s="13"/>
      <c r="M98" s="13"/>
      <c r="N98" s="13"/>
      <c r="O98" s="13">
        <v>3</v>
      </c>
      <c r="P98" s="1">
        <f t="shared" si="5"/>
        <v>0</v>
      </c>
    </row>
    <row r="99" spans="1:16" s="2" customFormat="1" ht="26.25">
      <c r="A99" s="13">
        <v>107</v>
      </c>
      <c r="B99" s="15" t="s">
        <v>138</v>
      </c>
      <c r="C99" s="5" t="s">
        <v>139</v>
      </c>
      <c r="D99" s="4" t="s">
        <v>4</v>
      </c>
      <c r="E99" s="4" t="s">
        <v>140</v>
      </c>
      <c r="F99" s="66">
        <f t="shared" si="6"/>
        <v>18</v>
      </c>
      <c r="G99" s="40">
        <v>13.79</v>
      </c>
      <c r="H99" s="11">
        <f t="shared" si="4"/>
        <v>248.21999999999997</v>
      </c>
      <c r="I99" s="58">
        <v>10</v>
      </c>
      <c r="J99" s="33"/>
      <c r="K99" s="13">
        <v>3</v>
      </c>
      <c r="L99" s="13">
        <v>5</v>
      </c>
      <c r="M99" s="13"/>
      <c r="N99" s="13"/>
      <c r="O99" s="13"/>
      <c r="P99" s="1">
        <f t="shared" si="5"/>
        <v>0</v>
      </c>
    </row>
    <row r="100" spans="1:16" s="2" customFormat="1" ht="12.75">
      <c r="A100" s="12">
        <v>109</v>
      </c>
      <c r="B100" s="15" t="s">
        <v>144</v>
      </c>
      <c r="C100" s="5" t="s">
        <v>145</v>
      </c>
      <c r="D100" s="4" t="s">
        <v>4</v>
      </c>
      <c r="E100" s="4" t="s">
        <v>451</v>
      </c>
      <c r="F100" s="66">
        <f t="shared" si="6"/>
        <v>20</v>
      </c>
      <c r="G100" s="49">
        <v>33.05</v>
      </c>
      <c r="H100" s="11">
        <f t="shared" si="4"/>
        <v>661</v>
      </c>
      <c r="I100" s="13">
        <v>10</v>
      </c>
      <c r="J100" s="33"/>
      <c r="K100" s="13"/>
      <c r="L100" s="13"/>
      <c r="M100" s="13"/>
      <c r="N100" s="13"/>
      <c r="O100" s="13">
        <v>10</v>
      </c>
      <c r="P100" s="1">
        <f t="shared" si="5"/>
        <v>0</v>
      </c>
    </row>
    <row r="101" spans="1:16" s="2" customFormat="1" ht="12.75">
      <c r="A101" s="13">
        <v>111</v>
      </c>
      <c r="B101" s="15" t="s">
        <v>146</v>
      </c>
      <c r="C101" s="5" t="s">
        <v>146</v>
      </c>
      <c r="D101" s="4" t="s">
        <v>4</v>
      </c>
      <c r="E101" s="4" t="s">
        <v>147</v>
      </c>
      <c r="F101" s="66">
        <f t="shared" si="6"/>
        <v>155</v>
      </c>
      <c r="G101" s="40">
        <v>34.31</v>
      </c>
      <c r="H101" s="11">
        <f t="shared" si="4"/>
        <v>5318.05</v>
      </c>
      <c r="I101" s="13">
        <v>15</v>
      </c>
      <c r="J101" s="33">
        <v>30</v>
      </c>
      <c r="K101" s="13">
        <v>30</v>
      </c>
      <c r="L101" s="13">
        <v>10</v>
      </c>
      <c r="M101" s="13"/>
      <c r="N101" s="13">
        <v>10</v>
      </c>
      <c r="O101" s="58">
        <v>60</v>
      </c>
      <c r="P101" s="1">
        <f t="shared" si="5"/>
        <v>343.1</v>
      </c>
    </row>
    <row r="102" spans="1:16" s="2" customFormat="1" ht="26.25">
      <c r="A102" s="12">
        <v>112</v>
      </c>
      <c r="B102" s="15" t="s">
        <v>149</v>
      </c>
      <c r="C102" s="5" t="s">
        <v>149</v>
      </c>
      <c r="D102" s="4" t="s">
        <v>4</v>
      </c>
      <c r="E102" s="4" t="s">
        <v>150</v>
      </c>
      <c r="F102" s="66">
        <f t="shared" si="6"/>
        <v>50</v>
      </c>
      <c r="G102" s="40">
        <v>30.05</v>
      </c>
      <c r="H102" s="11">
        <f t="shared" si="4"/>
        <v>1502.5</v>
      </c>
      <c r="I102" s="13"/>
      <c r="J102" s="33"/>
      <c r="K102" s="13"/>
      <c r="L102" s="13"/>
      <c r="M102" s="13"/>
      <c r="N102" s="13"/>
      <c r="O102" s="13">
        <v>50</v>
      </c>
      <c r="P102" s="1">
        <f t="shared" si="5"/>
        <v>0</v>
      </c>
    </row>
    <row r="103" spans="1:16" s="3" customFormat="1" ht="12.75">
      <c r="A103" s="12">
        <v>113</v>
      </c>
      <c r="B103" s="15" t="s">
        <v>73</v>
      </c>
      <c r="C103" s="5" t="s">
        <v>74</v>
      </c>
      <c r="D103" s="4" t="s">
        <v>4</v>
      </c>
      <c r="E103" s="4" t="s">
        <v>75</v>
      </c>
      <c r="F103" s="66">
        <f t="shared" si="6"/>
        <v>490</v>
      </c>
      <c r="G103" s="51">
        <v>40.45</v>
      </c>
      <c r="H103" s="11">
        <f t="shared" si="4"/>
        <v>19820.5</v>
      </c>
      <c r="I103" s="14">
        <v>60</v>
      </c>
      <c r="J103" s="34">
        <v>200</v>
      </c>
      <c r="K103" s="14">
        <v>30</v>
      </c>
      <c r="L103" s="14">
        <v>100</v>
      </c>
      <c r="M103" s="21"/>
      <c r="N103" s="21"/>
      <c r="O103" s="14">
        <v>100</v>
      </c>
      <c r="P103" s="1">
        <f t="shared" si="5"/>
        <v>0</v>
      </c>
    </row>
    <row r="104" spans="1:16" s="3" customFormat="1" ht="26.25">
      <c r="A104" s="12">
        <v>114</v>
      </c>
      <c r="B104" s="15" t="s">
        <v>45</v>
      </c>
      <c r="C104" s="5" t="s">
        <v>46</v>
      </c>
      <c r="D104" s="4" t="s">
        <v>4</v>
      </c>
      <c r="E104" s="4" t="s">
        <v>47</v>
      </c>
      <c r="F104" s="66">
        <f t="shared" si="6"/>
        <v>3</v>
      </c>
      <c r="G104" s="40">
        <v>63.82</v>
      </c>
      <c r="H104" s="11">
        <f t="shared" si="4"/>
        <v>191.46</v>
      </c>
      <c r="I104" s="14"/>
      <c r="J104" s="34"/>
      <c r="K104" s="14"/>
      <c r="L104" s="14"/>
      <c r="M104" s="21"/>
      <c r="N104" s="21"/>
      <c r="O104" s="14">
        <v>3</v>
      </c>
      <c r="P104" s="1">
        <f t="shared" si="5"/>
        <v>0</v>
      </c>
    </row>
    <row r="105" spans="1:16" s="2" customFormat="1" ht="12.75">
      <c r="A105" s="13">
        <v>115</v>
      </c>
      <c r="B105" s="15" t="s">
        <v>163</v>
      </c>
      <c r="C105" s="5" t="s">
        <v>164</v>
      </c>
      <c r="D105" s="4" t="s">
        <v>4</v>
      </c>
      <c r="E105" s="4" t="s">
        <v>165</v>
      </c>
      <c r="F105" s="66">
        <f t="shared" si="6"/>
        <v>65</v>
      </c>
      <c r="G105" s="40">
        <v>10.57</v>
      </c>
      <c r="H105" s="11">
        <f t="shared" si="4"/>
        <v>687.0500000000001</v>
      </c>
      <c r="I105" s="13"/>
      <c r="J105" s="33"/>
      <c r="K105" s="13">
        <v>10</v>
      </c>
      <c r="L105" s="13">
        <v>5</v>
      </c>
      <c r="M105" s="13"/>
      <c r="N105" s="13"/>
      <c r="O105" s="13">
        <v>50</v>
      </c>
      <c r="P105" s="1">
        <f t="shared" si="5"/>
        <v>0</v>
      </c>
    </row>
    <row r="106" spans="1:16" s="2" customFormat="1" ht="26.25">
      <c r="A106" s="12">
        <v>116</v>
      </c>
      <c r="B106" s="15" t="s">
        <v>580</v>
      </c>
      <c r="C106" s="5" t="s">
        <v>510</v>
      </c>
      <c r="D106" s="4" t="s">
        <v>332</v>
      </c>
      <c r="E106" s="4" t="s">
        <v>333</v>
      </c>
      <c r="F106" s="66">
        <f t="shared" si="6"/>
        <v>27</v>
      </c>
      <c r="G106" s="40">
        <v>220.32</v>
      </c>
      <c r="H106" s="11">
        <f t="shared" si="4"/>
        <v>5948.639999999999</v>
      </c>
      <c r="I106" s="13">
        <v>2</v>
      </c>
      <c r="J106" s="33">
        <v>5</v>
      </c>
      <c r="K106" s="13"/>
      <c r="L106" s="13"/>
      <c r="M106" s="13"/>
      <c r="N106" s="13"/>
      <c r="O106" s="13">
        <v>20</v>
      </c>
      <c r="P106" s="1">
        <f t="shared" si="5"/>
        <v>0</v>
      </c>
    </row>
    <row r="107" spans="1:16" s="2" customFormat="1" ht="26.25">
      <c r="A107" s="12">
        <v>117</v>
      </c>
      <c r="B107" s="15" t="s">
        <v>580</v>
      </c>
      <c r="C107" s="5" t="s">
        <v>510</v>
      </c>
      <c r="D107" s="4" t="s">
        <v>332</v>
      </c>
      <c r="E107" s="4" t="s">
        <v>230</v>
      </c>
      <c r="F107" s="66">
        <f t="shared" si="6"/>
        <v>85</v>
      </c>
      <c r="G107" s="40">
        <v>110.33</v>
      </c>
      <c r="H107" s="11">
        <f t="shared" si="4"/>
        <v>9378.05</v>
      </c>
      <c r="I107" s="13">
        <v>30</v>
      </c>
      <c r="J107" s="33">
        <v>20</v>
      </c>
      <c r="K107" s="13">
        <v>10</v>
      </c>
      <c r="L107" s="13"/>
      <c r="M107" s="13"/>
      <c r="N107" s="13">
        <v>5</v>
      </c>
      <c r="O107" s="13">
        <v>20</v>
      </c>
      <c r="P107" s="1">
        <f t="shared" si="5"/>
        <v>551.65</v>
      </c>
    </row>
    <row r="108" spans="1:16" s="2" customFormat="1" ht="26.25">
      <c r="A108" s="12">
        <v>118</v>
      </c>
      <c r="B108" s="15" t="s">
        <v>17</v>
      </c>
      <c r="C108" s="5" t="s">
        <v>18</v>
      </c>
      <c r="D108" s="4" t="s">
        <v>4</v>
      </c>
      <c r="E108" s="4" t="s">
        <v>19</v>
      </c>
      <c r="F108" s="66">
        <f>I108+J108+K108+L108+M108+N108+O108</f>
        <v>150</v>
      </c>
      <c r="G108" s="40">
        <v>31.71</v>
      </c>
      <c r="H108" s="11">
        <f t="shared" si="4"/>
        <v>4756.5</v>
      </c>
      <c r="I108" s="13">
        <v>10</v>
      </c>
      <c r="J108" s="33">
        <v>30</v>
      </c>
      <c r="K108" s="13">
        <v>10</v>
      </c>
      <c r="L108" s="13"/>
      <c r="M108" s="13"/>
      <c r="N108" s="13"/>
      <c r="O108" s="13">
        <v>100</v>
      </c>
      <c r="P108" s="1">
        <f t="shared" si="5"/>
        <v>0</v>
      </c>
    </row>
    <row r="109" spans="1:16" s="2" customFormat="1" ht="12.75">
      <c r="A109" s="13">
        <v>119</v>
      </c>
      <c r="B109" s="15" t="s">
        <v>17</v>
      </c>
      <c r="C109" s="5" t="s">
        <v>18</v>
      </c>
      <c r="D109" s="4" t="s">
        <v>4</v>
      </c>
      <c r="E109" s="4" t="s">
        <v>20</v>
      </c>
      <c r="F109" s="66">
        <f aca="true" t="shared" si="7" ref="F109:F150">I109+J109+K109+L109+M109+N109+O109</f>
        <v>80</v>
      </c>
      <c r="G109" s="40">
        <v>4.07</v>
      </c>
      <c r="H109" s="11">
        <f t="shared" si="4"/>
        <v>325.6</v>
      </c>
      <c r="I109" s="13">
        <v>20</v>
      </c>
      <c r="J109" s="33">
        <v>20</v>
      </c>
      <c r="K109" s="13">
        <v>20</v>
      </c>
      <c r="L109" s="13"/>
      <c r="M109" s="13"/>
      <c r="N109" s="13">
        <v>20</v>
      </c>
      <c r="O109" s="13"/>
      <c r="P109" s="1">
        <f t="shared" si="5"/>
        <v>81.4</v>
      </c>
    </row>
    <row r="110" spans="1:16" s="2" customFormat="1" ht="26.25">
      <c r="A110" s="12">
        <v>120</v>
      </c>
      <c r="B110" s="15" t="s">
        <v>17</v>
      </c>
      <c r="C110" s="5" t="s">
        <v>462</v>
      </c>
      <c r="D110" s="4" t="s">
        <v>29</v>
      </c>
      <c r="E110" s="4" t="s">
        <v>30</v>
      </c>
      <c r="F110" s="66">
        <f t="shared" si="7"/>
        <v>100</v>
      </c>
      <c r="G110" s="51">
        <v>116.8</v>
      </c>
      <c r="H110" s="11">
        <f t="shared" si="4"/>
        <v>11680</v>
      </c>
      <c r="I110" s="13"/>
      <c r="J110" s="84">
        <v>20</v>
      </c>
      <c r="K110" s="13">
        <v>10</v>
      </c>
      <c r="L110" s="13"/>
      <c r="M110" s="13"/>
      <c r="N110" s="13">
        <v>20</v>
      </c>
      <c r="O110" s="13">
        <v>50</v>
      </c>
      <c r="P110" s="1">
        <f t="shared" si="5"/>
        <v>2336</v>
      </c>
    </row>
    <row r="111" spans="1:16" s="2" customFormat="1" ht="12.75">
      <c r="A111" s="12">
        <v>121</v>
      </c>
      <c r="B111" s="15" t="s">
        <v>166</v>
      </c>
      <c r="C111" s="5" t="s">
        <v>167</v>
      </c>
      <c r="D111" s="4" t="s">
        <v>4</v>
      </c>
      <c r="E111" s="4" t="s">
        <v>168</v>
      </c>
      <c r="F111" s="66">
        <f t="shared" si="7"/>
        <v>25</v>
      </c>
      <c r="G111" s="40">
        <v>33.1</v>
      </c>
      <c r="H111" s="11">
        <f t="shared" si="4"/>
        <v>827.5</v>
      </c>
      <c r="I111" s="13"/>
      <c r="J111" s="33">
        <v>5</v>
      </c>
      <c r="K111" s="13">
        <v>10</v>
      </c>
      <c r="L111" s="13">
        <v>0</v>
      </c>
      <c r="M111" s="13"/>
      <c r="N111" s="13"/>
      <c r="O111" s="13">
        <v>10</v>
      </c>
      <c r="P111" s="1">
        <f t="shared" si="5"/>
        <v>0</v>
      </c>
    </row>
    <row r="112" spans="1:16" s="2" customFormat="1" ht="26.25">
      <c r="A112" s="13">
        <v>123</v>
      </c>
      <c r="B112" s="15" t="s">
        <v>169</v>
      </c>
      <c r="C112" s="5" t="s">
        <v>170</v>
      </c>
      <c r="D112" s="4" t="s">
        <v>4</v>
      </c>
      <c r="E112" s="4" t="s">
        <v>171</v>
      </c>
      <c r="F112" s="66">
        <f t="shared" si="7"/>
        <v>13</v>
      </c>
      <c r="G112" s="49">
        <v>83.95</v>
      </c>
      <c r="H112" s="11">
        <f t="shared" si="4"/>
        <v>1091.3500000000001</v>
      </c>
      <c r="I112" s="13">
        <v>3</v>
      </c>
      <c r="J112" s="33"/>
      <c r="K112" s="13"/>
      <c r="L112" s="13"/>
      <c r="M112" s="13"/>
      <c r="N112" s="13"/>
      <c r="O112" s="13">
        <v>10</v>
      </c>
      <c r="P112" s="1">
        <f t="shared" si="5"/>
        <v>0</v>
      </c>
    </row>
    <row r="113" spans="1:16" s="2" customFormat="1" ht="39">
      <c r="A113" s="12">
        <v>125</v>
      </c>
      <c r="B113" s="15" t="s">
        <v>423</v>
      </c>
      <c r="C113" s="5" t="s">
        <v>497</v>
      </c>
      <c r="D113" s="4" t="s">
        <v>424</v>
      </c>
      <c r="E113" s="4" t="s">
        <v>425</v>
      </c>
      <c r="F113" s="66">
        <f t="shared" si="7"/>
        <v>10</v>
      </c>
      <c r="G113" s="49">
        <v>79.76</v>
      </c>
      <c r="H113" s="11">
        <f t="shared" si="4"/>
        <v>797.6</v>
      </c>
      <c r="I113" s="13">
        <v>5</v>
      </c>
      <c r="J113" s="33"/>
      <c r="K113" s="13">
        <v>5</v>
      </c>
      <c r="L113" s="13"/>
      <c r="M113" s="13"/>
      <c r="N113" s="13"/>
      <c r="O113" s="13"/>
      <c r="P113" s="1">
        <f t="shared" si="5"/>
        <v>0</v>
      </c>
    </row>
    <row r="114" spans="1:16" s="2" customFormat="1" ht="12.75">
      <c r="A114" s="12">
        <v>126</v>
      </c>
      <c r="B114" s="15" t="s">
        <v>174</v>
      </c>
      <c r="C114" s="5" t="s">
        <v>174</v>
      </c>
      <c r="D114" s="4" t="s">
        <v>4</v>
      </c>
      <c r="E114" s="4" t="s">
        <v>175</v>
      </c>
      <c r="F114" s="66">
        <f t="shared" si="7"/>
        <v>1225</v>
      </c>
      <c r="G114" s="49">
        <v>27.94</v>
      </c>
      <c r="H114" s="11">
        <f t="shared" si="4"/>
        <v>34226.5</v>
      </c>
      <c r="I114" s="13">
        <v>200</v>
      </c>
      <c r="J114" s="33">
        <v>200</v>
      </c>
      <c r="K114" s="58">
        <v>700</v>
      </c>
      <c r="L114" s="13">
        <v>20</v>
      </c>
      <c r="M114" s="13"/>
      <c r="N114" s="13">
        <v>5</v>
      </c>
      <c r="O114" s="13">
        <v>100</v>
      </c>
      <c r="P114" s="1">
        <f t="shared" si="5"/>
        <v>139.70000000000002</v>
      </c>
    </row>
    <row r="115" spans="1:16" s="2" customFormat="1" ht="26.25">
      <c r="A115" s="13">
        <v>127</v>
      </c>
      <c r="B115" s="15" t="s">
        <v>305</v>
      </c>
      <c r="C115" s="5" t="s">
        <v>506</v>
      </c>
      <c r="D115" s="4" t="s">
        <v>306</v>
      </c>
      <c r="E115" s="4" t="s">
        <v>307</v>
      </c>
      <c r="F115" s="66">
        <v>3</v>
      </c>
      <c r="G115" s="40">
        <v>2234.3</v>
      </c>
      <c r="H115" s="11">
        <f t="shared" si="4"/>
        <v>6702.900000000001</v>
      </c>
      <c r="I115" s="13"/>
      <c r="J115" s="33"/>
      <c r="K115" s="13"/>
      <c r="L115" s="13"/>
      <c r="M115" s="13"/>
      <c r="N115" s="13"/>
      <c r="O115" s="13"/>
      <c r="P115" s="1">
        <f t="shared" si="5"/>
        <v>0</v>
      </c>
    </row>
    <row r="116" spans="1:16" s="2" customFormat="1" ht="26.25">
      <c r="A116" s="12">
        <v>128</v>
      </c>
      <c r="B116" s="15" t="s">
        <v>181</v>
      </c>
      <c r="C116" s="5" t="s">
        <v>181</v>
      </c>
      <c r="D116" s="4" t="s">
        <v>4</v>
      </c>
      <c r="E116" s="4" t="s">
        <v>182</v>
      </c>
      <c r="F116" s="66">
        <f t="shared" si="7"/>
        <v>48</v>
      </c>
      <c r="G116" s="40">
        <v>69.03</v>
      </c>
      <c r="H116" s="11">
        <f t="shared" si="4"/>
        <v>3313.44</v>
      </c>
      <c r="I116" s="13">
        <v>25</v>
      </c>
      <c r="J116" s="59">
        <v>20</v>
      </c>
      <c r="K116" s="13"/>
      <c r="L116" s="13"/>
      <c r="M116" s="13"/>
      <c r="N116" s="13"/>
      <c r="O116" s="13">
        <v>3</v>
      </c>
      <c r="P116" s="1">
        <f t="shared" si="5"/>
        <v>0</v>
      </c>
    </row>
    <row r="117" spans="1:16" s="2" customFormat="1" ht="26.25">
      <c r="A117" s="12">
        <v>129</v>
      </c>
      <c r="B117" s="15" t="s">
        <v>183</v>
      </c>
      <c r="C117" s="5" t="s">
        <v>183</v>
      </c>
      <c r="D117" s="4" t="s">
        <v>4</v>
      </c>
      <c r="E117" s="4" t="s">
        <v>184</v>
      </c>
      <c r="F117" s="66">
        <f t="shared" si="7"/>
        <v>23</v>
      </c>
      <c r="G117" s="40">
        <v>33.53</v>
      </c>
      <c r="H117" s="11">
        <f t="shared" si="4"/>
        <v>771.19</v>
      </c>
      <c r="I117" s="13">
        <v>3</v>
      </c>
      <c r="J117" s="33"/>
      <c r="K117" s="13">
        <v>20</v>
      </c>
      <c r="L117" s="13">
        <v>0</v>
      </c>
      <c r="M117" s="13"/>
      <c r="N117" s="13"/>
      <c r="O117" s="13"/>
      <c r="P117" s="1">
        <f t="shared" si="5"/>
        <v>0</v>
      </c>
    </row>
    <row r="118" spans="1:16" s="2" customFormat="1" ht="105">
      <c r="A118" s="12">
        <v>130</v>
      </c>
      <c r="B118" s="15" t="s">
        <v>183</v>
      </c>
      <c r="C118" s="5" t="s">
        <v>488</v>
      </c>
      <c r="D118" s="4" t="s">
        <v>486</v>
      </c>
      <c r="E118" s="4" t="s">
        <v>487</v>
      </c>
      <c r="F118" s="66">
        <f t="shared" si="7"/>
        <v>870</v>
      </c>
      <c r="G118" s="40">
        <v>24.55</v>
      </c>
      <c r="H118" s="11">
        <f t="shared" si="4"/>
        <v>21358.5</v>
      </c>
      <c r="I118" s="13">
        <v>30</v>
      </c>
      <c r="J118" s="33">
        <v>40</v>
      </c>
      <c r="K118" s="13">
        <v>200</v>
      </c>
      <c r="L118" s="58">
        <v>200</v>
      </c>
      <c r="M118" s="13"/>
      <c r="N118" s="13"/>
      <c r="O118" s="13">
        <v>400</v>
      </c>
      <c r="P118" s="1">
        <f t="shared" si="5"/>
        <v>0</v>
      </c>
    </row>
    <row r="119" spans="1:16" s="2" customFormat="1" ht="105">
      <c r="A119" s="13">
        <v>131</v>
      </c>
      <c r="B119" s="15" t="s">
        <v>183</v>
      </c>
      <c r="C119" s="5" t="s">
        <v>488</v>
      </c>
      <c r="D119" s="4" t="s">
        <v>486</v>
      </c>
      <c r="E119" s="4" t="s">
        <v>485</v>
      </c>
      <c r="F119" s="66">
        <f t="shared" si="7"/>
        <v>670</v>
      </c>
      <c r="G119" s="40">
        <v>34.91</v>
      </c>
      <c r="H119" s="11">
        <f t="shared" si="4"/>
        <v>23389.699999999997</v>
      </c>
      <c r="I119" s="13">
        <v>30</v>
      </c>
      <c r="J119" s="33">
        <v>40</v>
      </c>
      <c r="K119" s="13">
        <v>100</v>
      </c>
      <c r="L119" s="13"/>
      <c r="M119" s="13"/>
      <c r="N119" s="13"/>
      <c r="O119" s="13">
        <v>500</v>
      </c>
      <c r="P119" s="1">
        <f t="shared" si="5"/>
        <v>0</v>
      </c>
    </row>
    <row r="120" spans="1:16" s="2" customFormat="1" ht="26.25">
      <c r="A120" s="12">
        <v>132</v>
      </c>
      <c r="B120" s="15" t="s">
        <v>254</v>
      </c>
      <c r="C120" s="5" t="s">
        <v>255</v>
      </c>
      <c r="D120" s="4" t="s">
        <v>4</v>
      </c>
      <c r="E120" s="4" t="s">
        <v>256</v>
      </c>
      <c r="F120" s="66">
        <f t="shared" si="7"/>
        <v>515</v>
      </c>
      <c r="G120" s="40">
        <v>38.54</v>
      </c>
      <c r="H120" s="11">
        <f t="shared" si="4"/>
        <v>19848.1</v>
      </c>
      <c r="I120" s="13">
        <v>15</v>
      </c>
      <c r="J120" s="33"/>
      <c r="K120" s="13"/>
      <c r="L120" s="13"/>
      <c r="M120" s="13"/>
      <c r="N120" s="13"/>
      <c r="O120" s="13">
        <v>500</v>
      </c>
      <c r="P120" s="1">
        <f t="shared" si="5"/>
        <v>0</v>
      </c>
    </row>
    <row r="121" spans="1:16" s="2" customFormat="1" ht="26.25">
      <c r="A121" s="12">
        <v>133</v>
      </c>
      <c r="B121" s="15" t="s">
        <v>234</v>
      </c>
      <c r="C121" s="5" t="s">
        <v>235</v>
      </c>
      <c r="D121" s="4" t="s">
        <v>4</v>
      </c>
      <c r="E121" s="4" t="s">
        <v>457</v>
      </c>
      <c r="F121" s="66">
        <f t="shared" si="7"/>
        <v>32</v>
      </c>
      <c r="G121" s="40">
        <v>14.19</v>
      </c>
      <c r="H121" s="11">
        <f t="shared" si="4"/>
        <v>454.08</v>
      </c>
      <c r="I121" s="13">
        <v>1</v>
      </c>
      <c r="J121" s="33"/>
      <c r="K121" s="13">
        <v>1</v>
      </c>
      <c r="L121" s="13"/>
      <c r="M121" s="13"/>
      <c r="N121" s="13"/>
      <c r="O121" s="13">
        <v>30</v>
      </c>
      <c r="P121" s="1">
        <f t="shared" si="5"/>
        <v>0</v>
      </c>
    </row>
    <row r="122" spans="1:16" s="2" customFormat="1" ht="12.75">
      <c r="A122" s="12">
        <v>134</v>
      </c>
      <c r="B122" s="15" t="s">
        <v>122</v>
      </c>
      <c r="C122" s="5" t="s">
        <v>123</v>
      </c>
      <c r="D122" s="4" t="s">
        <v>4</v>
      </c>
      <c r="E122" s="4" t="s">
        <v>561</v>
      </c>
      <c r="F122" s="66">
        <f t="shared" si="7"/>
        <v>32</v>
      </c>
      <c r="G122" s="6">
        <v>118.1</v>
      </c>
      <c r="H122" s="11">
        <f t="shared" si="4"/>
        <v>3779.2</v>
      </c>
      <c r="I122" s="13"/>
      <c r="J122" s="33"/>
      <c r="K122" s="13">
        <v>2</v>
      </c>
      <c r="L122" s="13"/>
      <c r="M122" s="13"/>
      <c r="N122" s="13"/>
      <c r="O122" s="13">
        <v>30</v>
      </c>
      <c r="P122" s="1">
        <f t="shared" si="5"/>
        <v>0</v>
      </c>
    </row>
    <row r="123" spans="1:16" s="2" customFormat="1" ht="26.25">
      <c r="A123" s="13">
        <v>135</v>
      </c>
      <c r="B123" s="15" t="s">
        <v>185</v>
      </c>
      <c r="C123" s="5" t="s">
        <v>185</v>
      </c>
      <c r="D123" s="4" t="s">
        <v>4</v>
      </c>
      <c r="E123" s="4" t="s">
        <v>84</v>
      </c>
      <c r="F123" s="66">
        <f t="shared" si="7"/>
        <v>130</v>
      </c>
      <c r="G123" s="51">
        <v>19.02</v>
      </c>
      <c r="H123" s="11">
        <f t="shared" si="4"/>
        <v>2472.6</v>
      </c>
      <c r="I123" s="13">
        <v>20</v>
      </c>
      <c r="J123" s="33"/>
      <c r="K123" s="13">
        <v>20</v>
      </c>
      <c r="L123" s="13">
        <v>80</v>
      </c>
      <c r="M123" s="13"/>
      <c r="N123" s="13"/>
      <c r="O123" s="13">
        <v>10</v>
      </c>
      <c r="P123" s="1">
        <f t="shared" si="5"/>
        <v>0</v>
      </c>
    </row>
    <row r="124" spans="1:16" s="2" customFormat="1" ht="26.25">
      <c r="A124" s="12">
        <v>136</v>
      </c>
      <c r="B124" s="15" t="s">
        <v>544</v>
      </c>
      <c r="C124" s="5" t="s">
        <v>574</v>
      </c>
      <c r="D124" s="4" t="s">
        <v>113</v>
      </c>
      <c r="E124" s="4" t="s">
        <v>176</v>
      </c>
      <c r="F124" s="66">
        <f t="shared" si="7"/>
        <v>2</v>
      </c>
      <c r="G124" s="6">
        <v>106.24</v>
      </c>
      <c r="H124" s="11">
        <f t="shared" si="4"/>
        <v>212.48</v>
      </c>
      <c r="I124" s="13"/>
      <c r="J124" s="33"/>
      <c r="K124" s="13"/>
      <c r="L124" s="13">
        <v>2</v>
      </c>
      <c r="M124" s="13"/>
      <c r="N124" s="13"/>
      <c r="O124" s="13"/>
      <c r="P124" s="1">
        <f t="shared" si="5"/>
        <v>0</v>
      </c>
    </row>
    <row r="125" spans="1:16" s="2" customFormat="1" ht="26.25">
      <c r="A125" s="12">
        <v>137</v>
      </c>
      <c r="B125" s="15" t="s">
        <v>405</v>
      </c>
      <c r="C125" s="5" t="s">
        <v>406</v>
      </c>
      <c r="D125" s="4" t="s">
        <v>4</v>
      </c>
      <c r="E125" s="4" t="s">
        <v>407</v>
      </c>
      <c r="F125" s="66">
        <f t="shared" si="7"/>
        <v>15</v>
      </c>
      <c r="G125" s="40">
        <v>22.01</v>
      </c>
      <c r="H125" s="11">
        <f t="shared" si="4"/>
        <v>330.15000000000003</v>
      </c>
      <c r="I125" s="13"/>
      <c r="J125" s="33">
        <v>5</v>
      </c>
      <c r="K125" s="13"/>
      <c r="L125" s="13"/>
      <c r="M125" s="13"/>
      <c r="N125" s="13"/>
      <c r="O125" s="13">
        <v>10</v>
      </c>
      <c r="P125" s="1">
        <f t="shared" si="5"/>
        <v>0</v>
      </c>
    </row>
    <row r="126" spans="1:16" s="2" customFormat="1" ht="39">
      <c r="A126" s="12">
        <v>138</v>
      </c>
      <c r="B126" s="28" t="s">
        <v>186</v>
      </c>
      <c r="C126" s="7" t="s">
        <v>186</v>
      </c>
      <c r="D126" s="6" t="s">
        <v>532</v>
      </c>
      <c r="E126" s="6" t="s">
        <v>533</v>
      </c>
      <c r="F126" s="66">
        <f t="shared" si="7"/>
        <v>3</v>
      </c>
      <c r="G126" s="40">
        <v>291.79</v>
      </c>
      <c r="H126" s="11">
        <f t="shared" si="4"/>
        <v>875.3700000000001</v>
      </c>
      <c r="I126" s="13"/>
      <c r="J126" s="33"/>
      <c r="K126" s="13">
        <v>2</v>
      </c>
      <c r="L126" s="13"/>
      <c r="M126" s="13"/>
      <c r="N126" s="13"/>
      <c r="O126" s="13">
        <v>1</v>
      </c>
      <c r="P126" s="1">
        <f t="shared" si="5"/>
        <v>0</v>
      </c>
    </row>
    <row r="127" spans="1:16" s="2" customFormat="1" ht="12.75">
      <c r="A127" s="13">
        <v>139</v>
      </c>
      <c r="B127" s="15" t="s">
        <v>186</v>
      </c>
      <c r="C127" s="5" t="s">
        <v>186</v>
      </c>
      <c r="D127" s="4" t="s">
        <v>4</v>
      </c>
      <c r="E127" s="4" t="s">
        <v>187</v>
      </c>
      <c r="F127" s="66">
        <f t="shared" si="7"/>
        <v>8</v>
      </c>
      <c r="G127" s="40">
        <v>11.39</v>
      </c>
      <c r="H127" s="11">
        <f t="shared" si="4"/>
        <v>91.12</v>
      </c>
      <c r="I127" s="13">
        <v>2</v>
      </c>
      <c r="J127" s="33">
        <v>3</v>
      </c>
      <c r="K127" s="13">
        <v>2</v>
      </c>
      <c r="L127" s="13"/>
      <c r="M127" s="13"/>
      <c r="N127" s="13"/>
      <c r="O127" s="13">
        <v>1</v>
      </c>
      <c r="P127" s="1">
        <f t="shared" si="5"/>
        <v>0</v>
      </c>
    </row>
    <row r="128" spans="1:16" s="2" customFormat="1" ht="12.75">
      <c r="A128" s="12">
        <v>141</v>
      </c>
      <c r="B128" s="15" t="s">
        <v>196</v>
      </c>
      <c r="C128" s="5" t="s">
        <v>408</v>
      </c>
      <c r="D128" s="4" t="s">
        <v>4</v>
      </c>
      <c r="E128" s="4" t="s">
        <v>581</v>
      </c>
      <c r="F128" s="66">
        <f t="shared" si="7"/>
        <v>200</v>
      </c>
      <c r="G128" s="40">
        <v>32.4</v>
      </c>
      <c r="H128" s="11">
        <f t="shared" si="4"/>
        <v>6480</v>
      </c>
      <c r="I128" s="13"/>
      <c r="J128" s="33">
        <v>150</v>
      </c>
      <c r="K128" s="13"/>
      <c r="L128" s="13"/>
      <c r="M128" s="13"/>
      <c r="N128" s="13"/>
      <c r="O128" s="13">
        <v>50</v>
      </c>
      <c r="P128" s="1">
        <f t="shared" si="5"/>
        <v>0</v>
      </c>
    </row>
    <row r="129" spans="1:16" s="2" customFormat="1" ht="12.75">
      <c r="A129" s="12">
        <v>142</v>
      </c>
      <c r="B129" s="15" t="s">
        <v>200</v>
      </c>
      <c r="C129" s="5" t="s">
        <v>201</v>
      </c>
      <c r="D129" s="4" t="s">
        <v>4</v>
      </c>
      <c r="E129" s="4" t="s">
        <v>582</v>
      </c>
      <c r="F129" s="66">
        <f t="shared" si="7"/>
        <v>53</v>
      </c>
      <c r="G129" s="64">
        <v>151.53</v>
      </c>
      <c r="H129" s="11">
        <f t="shared" si="4"/>
        <v>8031.09</v>
      </c>
      <c r="I129" s="13"/>
      <c r="J129" s="33"/>
      <c r="K129" s="13">
        <v>3</v>
      </c>
      <c r="L129" s="13"/>
      <c r="M129" s="13"/>
      <c r="N129" s="13"/>
      <c r="O129" s="58">
        <v>50</v>
      </c>
      <c r="P129" s="1">
        <f t="shared" si="5"/>
        <v>0</v>
      </c>
    </row>
    <row r="130" spans="1:16" s="2" customFormat="1" ht="12.75">
      <c r="A130" s="12">
        <v>144</v>
      </c>
      <c r="B130" s="15" t="s">
        <v>160</v>
      </c>
      <c r="C130" s="5" t="s">
        <v>161</v>
      </c>
      <c r="D130" s="4" t="s">
        <v>4</v>
      </c>
      <c r="E130" s="4" t="s">
        <v>162</v>
      </c>
      <c r="F130" s="66">
        <f t="shared" si="7"/>
        <v>22</v>
      </c>
      <c r="G130" s="40">
        <v>435.75</v>
      </c>
      <c r="H130" s="11">
        <f t="shared" si="4"/>
        <v>9586.5</v>
      </c>
      <c r="I130" s="13">
        <v>6</v>
      </c>
      <c r="J130" s="33">
        <v>5</v>
      </c>
      <c r="K130" s="13">
        <v>5</v>
      </c>
      <c r="L130" s="13"/>
      <c r="M130" s="13"/>
      <c r="N130" s="13"/>
      <c r="O130" s="13">
        <v>6</v>
      </c>
      <c r="P130" s="1">
        <f t="shared" si="5"/>
        <v>0</v>
      </c>
    </row>
    <row r="131" spans="1:16" s="2" customFormat="1" ht="12.75">
      <c r="A131" s="12">
        <v>145</v>
      </c>
      <c r="B131" s="15" t="s">
        <v>411</v>
      </c>
      <c r="C131" s="5" t="s">
        <v>411</v>
      </c>
      <c r="D131" s="4" t="s">
        <v>4</v>
      </c>
      <c r="E131" s="4" t="s">
        <v>412</v>
      </c>
      <c r="F131" s="66">
        <f t="shared" si="7"/>
        <v>5</v>
      </c>
      <c r="G131" s="64">
        <v>185.48</v>
      </c>
      <c r="H131" s="11">
        <f aca="true" t="shared" si="8" ref="H131:H194">F131*G131</f>
        <v>927.4</v>
      </c>
      <c r="I131" s="13">
        <v>2</v>
      </c>
      <c r="J131" s="33"/>
      <c r="K131" s="13">
        <v>3</v>
      </c>
      <c r="L131" s="13"/>
      <c r="M131" s="13"/>
      <c r="N131" s="13"/>
      <c r="O131" s="13"/>
      <c r="P131" s="1">
        <f t="shared" si="5"/>
        <v>0</v>
      </c>
    </row>
    <row r="132" spans="1:16" s="2" customFormat="1" ht="12.75">
      <c r="A132" s="12">
        <v>146</v>
      </c>
      <c r="B132" s="15" t="s">
        <v>208</v>
      </c>
      <c r="C132" s="5" t="s">
        <v>208</v>
      </c>
      <c r="D132" s="4" t="s">
        <v>4</v>
      </c>
      <c r="E132" s="4" t="s">
        <v>209</v>
      </c>
      <c r="F132" s="66">
        <f t="shared" si="7"/>
        <v>80</v>
      </c>
      <c r="G132" s="40">
        <v>40.12</v>
      </c>
      <c r="H132" s="11">
        <f t="shared" si="8"/>
        <v>3209.6</v>
      </c>
      <c r="I132" s="58">
        <v>20</v>
      </c>
      <c r="J132" s="33">
        <v>20</v>
      </c>
      <c r="K132" s="13">
        <v>20</v>
      </c>
      <c r="L132" s="13"/>
      <c r="M132" s="13"/>
      <c r="N132" s="13">
        <v>20</v>
      </c>
      <c r="O132" s="13"/>
      <c r="P132" s="1">
        <f aca="true" t="shared" si="9" ref="P132:P195">N132*G132</f>
        <v>802.4</v>
      </c>
    </row>
    <row r="133" spans="1:16" s="2" customFormat="1" ht="12.75">
      <c r="A133" s="13">
        <v>147</v>
      </c>
      <c r="B133" s="15" t="s">
        <v>210</v>
      </c>
      <c r="C133" s="5" t="s">
        <v>210</v>
      </c>
      <c r="D133" s="4" t="s">
        <v>4</v>
      </c>
      <c r="E133" s="4" t="s">
        <v>211</v>
      </c>
      <c r="F133" s="66">
        <f t="shared" si="7"/>
        <v>6</v>
      </c>
      <c r="G133" s="53">
        <v>110.4</v>
      </c>
      <c r="H133" s="11">
        <f t="shared" si="8"/>
        <v>662.4000000000001</v>
      </c>
      <c r="I133" s="13">
        <v>2</v>
      </c>
      <c r="J133" s="33"/>
      <c r="K133" s="13">
        <v>3</v>
      </c>
      <c r="L133" s="13"/>
      <c r="M133" s="13"/>
      <c r="N133" s="13"/>
      <c r="O133" s="13">
        <v>1</v>
      </c>
      <c r="P133" s="1">
        <f t="shared" si="9"/>
        <v>0</v>
      </c>
    </row>
    <row r="134" spans="1:16" s="2" customFormat="1" ht="39">
      <c r="A134" s="12">
        <v>148</v>
      </c>
      <c r="B134" s="15" t="s">
        <v>159</v>
      </c>
      <c r="C134" s="5" t="s">
        <v>484</v>
      </c>
      <c r="D134" s="4" t="s">
        <v>152</v>
      </c>
      <c r="E134" s="4" t="s">
        <v>148</v>
      </c>
      <c r="F134" s="66">
        <f t="shared" si="7"/>
        <v>130</v>
      </c>
      <c r="G134" s="40">
        <v>62.71</v>
      </c>
      <c r="H134" s="11">
        <f t="shared" si="8"/>
        <v>8152.3</v>
      </c>
      <c r="I134" s="13">
        <v>30</v>
      </c>
      <c r="J134" s="33">
        <v>30</v>
      </c>
      <c r="K134" s="13">
        <v>30</v>
      </c>
      <c r="L134" s="13">
        <v>10</v>
      </c>
      <c r="M134" s="13"/>
      <c r="N134" s="13">
        <v>20</v>
      </c>
      <c r="O134" s="13">
        <v>10</v>
      </c>
      <c r="P134" s="1">
        <f t="shared" si="9"/>
        <v>1254.2</v>
      </c>
    </row>
    <row r="135" spans="1:16" s="2" customFormat="1" ht="26.25">
      <c r="A135" s="12">
        <v>149</v>
      </c>
      <c r="B135" s="15" t="s">
        <v>489</v>
      </c>
      <c r="C135" s="5" t="s">
        <v>513</v>
      </c>
      <c r="D135" s="4" t="s">
        <v>317</v>
      </c>
      <c r="E135" s="4" t="s">
        <v>490</v>
      </c>
      <c r="F135" s="66">
        <f t="shared" si="7"/>
        <v>65</v>
      </c>
      <c r="G135" s="53">
        <v>325.6</v>
      </c>
      <c r="H135" s="11">
        <f t="shared" si="8"/>
        <v>21164</v>
      </c>
      <c r="I135" s="13">
        <v>25</v>
      </c>
      <c r="J135" s="33"/>
      <c r="K135" s="13">
        <v>20</v>
      </c>
      <c r="L135" s="13"/>
      <c r="M135" s="13"/>
      <c r="N135" s="13">
        <v>10</v>
      </c>
      <c r="O135" s="13">
        <v>10</v>
      </c>
      <c r="P135" s="1">
        <f t="shared" si="9"/>
        <v>3256</v>
      </c>
    </row>
    <row r="136" spans="1:16" s="2" customFormat="1" ht="12.75">
      <c r="A136" s="12">
        <v>150</v>
      </c>
      <c r="B136" s="15" t="s">
        <v>216</v>
      </c>
      <c r="C136" s="5" t="s">
        <v>217</v>
      </c>
      <c r="D136" s="4" t="s">
        <v>4</v>
      </c>
      <c r="E136" s="4" t="s">
        <v>218</v>
      </c>
      <c r="F136" s="66">
        <f t="shared" si="7"/>
        <v>25</v>
      </c>
      <c r="G136" s="52">
        <v>20.12</v>
      </c>
      <c r="H136" s="11">
        <f t="shared" si="8"/>
        <v>503</v>
      </c>
      <c r="I136" s="13"/>
      <c r="J136" s="33">
        <v>10</v>
      </c>
      <c r="K136" s="13">
        <v>10</v>
      </c>
      <c r="L136" s="13"/>
      <c r="M136" s="13"/>
      <c r="N136" s="13">
        <v>5</v>
      </c>
      <c r="O136" s="13"/>
      <c r="P136" s="1">
        <f t="shared" si="9"/>
        <v>100.60000000000001</v>
      </c>
    </row>
    <row r="137" spans="1:16" s="2" customFormat="1" ht="12.75">
      <c r="A137" s="13">
        <v>151</v>
      </c>
      <c r="B137" s="15" t="s">
        <v>219</v>
      </c>
      <c r="C137" s="5" t="s">
        <v>219</v>
      </c>
      <c r="D137" s="4" t="s">
        <v>4</v>
      </c>
      <c r="E137" s="4" t="s">
        <v>220</v>
      </c>
      <c r="F137" s="66">
        <f t="shared" si="7"/>
        <v>165</v>
      </c>
      <c r="G137" s="40">
        <v>5.74</v>
      </c>
      <c r="H137" s="11">
        <f t="shared" si="8"/>
        <v>947.1</v>
      </c>
      <c r="I137" s="13">
        <v>30</v>
      </c>
      <c r="J137" s="33">
        <v>100</v>
      </c>
      <c r="K137" s="13">
        <v>30</v>
      </c>
      <c r="L137" s="13"/>
      <c r="M137" s="13"/>
      <c r="N137" s="13">
        <v>5</v>
      </c>
      <c r="O137" s="13"/>
      <c r="P137" s="1">
        <f t="shared" si="9"/>
        <v>28.700000000000003</v>
      </c>
    </row>
    <row r="138" spans="1:16" s="2" customFormat="1" ht="26.25">
      <c r="A138" s="12">
        <v>152</v>
      </c>
      <c r="B138" s="15" t="s">
        <v>222</v>
      </c>
      <c r="C138" s="5" t="s">
        <v>222</v>
      </c>
      <c r="D138" s="4" t="s">
        <v>4</v>
      </c>
      <c r="E138" s="4" t="s">
        <v>223</v>
      </c>
      <c r="F138" s="66">
        <f t="shared" si="7"/>
        <v>36</v>
      </c>
      <c r="G138" s="40">
        <v>30.16</v>
      </c>
      <c r="H138" s="11">
        <f t="shared" si="8"/>
        <v>1085.76</v>
      </c>
      <c r="I138" s="13"/>
      <c r="J138" s="33">
        <v>6</v>
      </c>
      <c r="K138" s="13"/>
      <c r="L138" s="13">
        <v>30</v>
      </c>
      <c r="M138" s="13"/>
      <c r="N138" s="13"/>
      <c r="O138" s="13"/>
      <c r="P138" s="1">
        <f t="shared" si="9"/>
        <v>0</v>
      </c>
    </row>
    <row r="139" spans="1:16" s="2" customFormat="1" ht="26.25">
      <c r="A139" s="12">
        <v>153</v>
      </c>
      <c r="B139" s="15" t="s">
        <v>222</v>
      </c>
      <c r="C139" s="5" t="s">
        <v>502</v>
      </c>
      <c r="D139" s="4" t="s">
        <v>298</v>
      </c>
      <c r="E139" s="4" t="s">
        <v>299</v>
      </c>
      <c r="F139" s="66">
        <f t="shared" si="7"/>
        <v>13</v>
      </c>
      <c r="G139" s="53">
        <v>226.4</v>
      </c>
      <c r="H139" s="11">
        <f t="shared" si="8"/>
        <v>2943.2000000000003</v>
      </c>
      <c r="I139" s="13"/>
      <c r="J139" s="33">
        <v>3</v>
      </c>
      <c r="K139" s="13">
        <v>10</v>
      </c>
      <c r="L139" s="13"/>
      <c r="M139" s="13"/>
      <c r="N139" s="13"/>
      <c r="O139" s="13"/>
      <c r="P139" s="1">
        <f t="shared" si="9"/>
        <v>0</v>
      </c>
    </row>
    <row r="140" spans="1:16" s="2" customFormat="1" ht="26.25">
      <c r="A140" s="12">
        <v>154</v>
      </c>
      <c r="B140" s="15" t="s">
        <v>222</v>
      </c>
      <c r="C140" s="5" t="s">
        <v>503</v>
      </c>
      <c r="D140" s="4" t="s">
        <v>300</v>
      </c>
      <c r="E140" s="4" t="s">
        <v>301</v>
      </c>
      <c r="F140" s="66">
        <f t="shared" si="7"/>
        <v>18</v>
      </c>
      <c r="G140" s="40">
        <v>142.52</v>
      </c>
      <c r="H140" s="11">
        <f t="shared" si="8"/>
        <v>2565.36</v>
      </c>
      <c r="I140" s="13">
        <v>5</v>
      </c>
      <c r="J140" s="33">
        <v>3</v>
      </c>
      <c r="K140" s="13">
        <v>10</v>
      </c>
      <c r="L140" s="13"/>
      <c r="M140" s="13"/>
      <c r="N140" s="13"/>
      <c r="O140" s="13"/>
      <c r="P140" s="1">
        <f t="shared" si="9"/>
        <v>0</v>
      </c>
    </row>
    <row r="141" spans="1:16" s="2" customFormat="1" ht="26.25">
      <c r="A141" s="13">
        <v>155</v>
      </c>
      <c r="B141" s="15" t="s">
        <v>153</v>
      </c>
      <c r="C141" s="5" t="s">
        <v>154</v>
      </c>
      <c r="D141" s="4" t="s">
        <v>4</v>
      </c>
      <c r="E141" s="4" t="s">
        <v>155</v>
      </c>
      <c r="F141" s="66">
        <f t="shared" si="7"/>
        <v>4</v>
      </c>
      <c r="G141" s="53">
        <v>78.71</v>
      </c>
      <c r="H141" s="11">
        <f t="shared" si="8"/>
        <v>314.84</v>
      </c>
      <c r="I141" s="13">
        <v>1</v>
      </c>
      <c r="J141" s="33"/>
      <c r="K141" s="13">
        <v>3</v>
      </c>
      <c r="L141" s="13"/>
      <c r="M141" s="13"/>
      <c r="N141" s="13"/>
      <c r="O141" s="13"/>
      <c r="P141" s="1">
        <f t="shared" si="9"/>
        <v>0</v>
      </c>
    </row>
    <row r="142" spans="1:16" s="2" customFormat="1" ht="12.75">
      <c r="A142" s="12">
        <v>156</v>
      </c>
      <c r="B142" s="15" t="s">
        <v>212</v>
      </c>
      <c r="C142" s="5" t="s">
        <v>213</v>
      </c>
      <c r="D142" s="4" t="s">
        <v>4</v>
      </c>
      <c r="E142" s="4" t="s">
        <v>214</v>
      </c>
      <c r="F142" s="66">
        <f t="shared" si="7"/>
        <v>15</v>
      </c>
      <c r="G142" s="53">
        <v>201</v>
      </c>
      <c r="H142" s="11">
        <f t="shared" si="8"/>
        <v>3015</v>
      </c>
      <c r="I142" s="13"/>
      <c r="J142" s="33"/>
      <c r="K142" s="13">
        <v>5</v>
      </c>
      <c r="L142" s="13">
        <v>10</v>
      </c>
      <c r="M142" s="13"/>
      <c r="N142" s="13"/>
      <c r="O142" s="13"/>
      <c r="P142" s="1">
        <f t="shared" si="9"/>
        <v>0</v>
      </c>
    </row>
    <row r="143" spans="1:16" s="2" customFormat="1" ht="27">
      <c r="A143" s="12">
        <v>157</v>
      </c>
      <c r="B143" s="54" t="s">
        <v>562</v>
      </c>
      <c r="C143" s="54" t="s">
        <v>563</v>
      </c>
      <c r="D143" s="54" t="s">
        <v>564</v>
      </c>
      <c r="E143" s="48" t="s">
        <v>565</v>
      </c>
      <c r="F143" s="66">
        <f t="shared" si="7"/>
        <v>2</v>
      </c>
      <c r="G143" s="40">
        <v>65.37</v>
      </c>
      <c r="H143" s="11">
        <f t="shared" si="8"/>
        <v>130.74</v>
      </c>
      <c r="I143" s="13"/>
      <c r="J143" s="33"/>
      <c r="K143" s="13"/>
      <c r="L143" s="13"/>
      <c r="M143" s="13"/>
      <c r="N143" s="13"/>
      <c r="O143" s="13">
        <v>2</v>
      </c>
      <c r="P143" s="1">
        <f t="shared" si="9"/>
        <v>0</v>
      </c>
    </row>
    <row r="144" spans="1:16" s="2" customFormat="1" ht="12.75">
      <c r="A144" s="12">
        <v>158</v>
      </c>
      <c r="B144" s="15" t="s">
        <v>224</v>
      </c>
      <c r="C144" s="5" t="s">
        <v>225</v>
      </c>
      <c r="D144" s="4" t="s">
        <v>4</v>
      </c>
      <c r="E144" s="4" t="s">
        <v>226</v>
      </c>
      <c r="F144" s="66">
        <f t="shared" si="7"/>
        <v>17</v>
      </c>
      <c r="G144" s="40">
        <v>35.84</v>
      </c>
      <c r="H144" s="11">
        <f t="shared" si="8"/>
        <v>609.2800000000001</v>
      </c>
      <c r="I144" s="13"/>
      <c r="J144" s="33">
        <v>5</v>
      </c>
      <c r="K144" s="13">
        <v>10</v>
      </c>
      <c r="L144" s="13"/>
      <c r="M144" s="13"/>
      <c r="N144" s="13"/>
      <c r="O144" s="13">
        <v>2</v>
      </c>
      <c r="P144" s="1">
        <f t="shared" si="9"/>
        <v>0</v>
      </c>
    </row>
    <row r="145" spans="1:16" s="2" customFormat="1" ht="12.75">
      <c r="A145" s="13">
        <v>159</v>
      </c>
      <c r="B145" s="15" t="s">
        <v>224</v>
      </c>
      <c r="C145" s="5" t="s">
        <v>227</v>
      </c>
      <c r="D145" s="4" t="s">
        <v>4</v>
      </c>
      <c r="E145" s="4" t="s">
        <v>416</v>
      </c>
      <c r="F145" s="66">
        <f t="shared" si="7"/>
        <v>17</v>
      </c>
      <c r="G145" s="40">
        <v>31.95</v>
      </c>
      <c r="H145" s="11">
        <f t="shared" si="8"/>
        <v>543.15</v>
      </c>
      <c r="I145" s="13"/>
      <c r="J145" s="33">
        <v>5</v>
      </c>
      <c r="K145" s="13">
        <v>10</v>
      </c>
      <c r="L145" s="13"/>
      <c r="M145" s="13"/>
      <c r="N145" s="13"/>
      <c r="O145" s="13">
        <v>2</v>
      </c>
      <c r="P145" s="1">
        <f t="shared" si="9"/>
        <v>0</v>
      </c>
    </row>
    <row r="146" spans="1:16" s="2" customFormat="1" ht="26.25">
      <c r="A146" s="12">
        <v>160</v>
      </c>
      <c r="B146" s="15" t="s">
        <v>228</v>
      </c>
      <c r="C146" s="5" t="s">
        <v>229</v>
      </c>
      <c r="D146" s="4" t="s">
        <v>4</v>
      </c>
      <c r="E146" s="4" t="s">
        <v>230</v>
      </c>
      <c r="F146" s="66">
        <f t="shared" si="7"/>
        <v>342</v>
      </c>
      <c r="G146" s="40">
        <v>36.55</v>
      </c>
      <c r="H146" s="11">
        <f t="shared" si="8"/>
        <v>12500.099999999999</v>
      </c>
      <c r="I146" s="13">
        <v>60</v>
      </c>
      <c r="J146" s="33">
        <v>100</v>
      </c>
      <c r="K146" s="13">
        <v>30</v>
      </c>
      <c r="L146" s="13">
        <v>50</v>
      </c>
      <c r="M146" s="13"/>
      <c r="N146" s="13">
        <v>100</v>
      </c>
      <c r="O146" s="13">
        <v>2</v>
      </c>
      <c r="P146" s="1">
        <f t="shared" si="9"/>
        <v>3654.9999999999995</v>
      </c>
    </row>
    <row r="147" spans="1:16" s="2" customFormat="1" ht="26.25">
      <c r="A147" s="12">
        <v>161</v>
      </c>
      <c r="B147" s="15" t="s">
        <v>228</v>
      </c>
      <c r="C147" s="5" t="s">
        <v>229</v>
      </c>
      <c r="D147" s="4" t="s">
        <v>4</v>
      </c>
      <c r="E147" s="4" t="s">
        <v>231</v>
      </c>
      <c r="F147" s="66">
        <f t="shared" si="7"/>
        <v>430</v>
      </c>
      <c r="G147" s="40">
        <v>34.18</v>
      </c>
      <c r="H147" s="11">
        <f t="shared" si="8"/>
        <v>14697.4</v>
      </c>
      <c r="I147" s="13">
        <v>80</v>
      </c>
      <c r="J147" s="33">
        <v>100</v>
      </c>
      <c r="K147" s="13">
        <v>100</v>
      </c>
      <c r="L147" s="13">
        <v>100</v>
      </c>
      <c r="M147" s="13"/>
      <c r="N147" s="13"/>
      <c r="O147" s="13">
        <v>50</v>
      </c>
      <c r="P147" s="1">
        <f t="shared" si="9"/>
        <v>0</v>
      </c>
    </row>
    <row r="148" spans="1:16" s="2" customFormat="1" ht="39">
      <c r="A148" s="12">
        <v>162</v>
      </c>
      <c r="B148" s="15" t="s">
        <v>52</v>
      </c>
      <c r="C148" s="5" t="s">
        <v>53</v>
      </c>
      <c r="D148" s="4" t="s">
        <v>4</v>
      </c>
      <c r="E148" s="4" t="s">
        <v>381</v>
      </c>
      <c r="F148" s="66">
        <f t="shared" si="7"/>
        <v>230</v>
      </c>
      <c r="G148" s="6">
        <v>40.81</v>
      </c>
      <c r="H148" s="11">
        <f t="shared" si="8"/>
        <v>9386.300000000001</v>
      </c>
      <c r="I148" s="13">
        <v>50</v>
      </c>
      <c r="J148" s="33">
        <v>60</v>
      </c>
      <c r="K148" s="13">
        <v>50</v>
      </c>
      <c r="L148" s="13">
        <v>10</v>
      </c>
      <c r="M148" s="13"/>
      <c r="N148" s="13"/>
      <c r="O148" s="13">
        <v>60</v>
      </c>
      <c r="P148" s="1">
        <f t="shared" si="9"/>
        <v>0</v>
      </c>
    </row>
    <row r="149" spans="1:16" s="2" customFormat="1" ht="12.75">
      <c r="A149" s="13">
        <v>163</v>
      </c>
      <c r="B149" s="15" t="s">
        <v>242</v>
      </c>
      <c r="C149" s="5" t="s">
        <v>243</v>
      </c>
      <c r="D149" s="4" t="s">
        <v>4</v>
      </c>
      <c r="E149" s="4" t="s">
        <v>244</v>
      </c>
      <c r="F149" s="66">
        <f t="shared" si="7"/>
        <v>50</v>
      </c>
      <c r="G149" s="40">
        <v>12.78</v>
      </c>
      <c r="H149" s="11">
        <f t="shared" si="8"/>
        <v>639</v>
      </c>
      <c r="I149" s="13"/>
      <c r="J149" s="33"/>
      <c r="K149" s="13">
        <v>10</v>
      </c>
      <c r="L149" s="13"/>
      <c r="M149" s="13"/>
      <c r="N149" s="13">
        <v>30</v>
      </c>
      <c r="O149" s="13">
        <v>10</v>
      </c>
      <c r="P149" s="85">
        <f t="shared" si="9"/>
        <v>383.4</v>
      </c>
    </row>
    <row r="150" spans="1:16" s="2" customFormat="1" ht="12.75">
      <c r="A150" s="12">
        <v>164</v>
      </c>
      <c r="B150" s="15" t="s">
        <v>232</v>
      </c>
      <c r="C150" s="5" t="s">
        <v>232</v>
      </c>
      <c r="D150" s="4" t="s">
        <v>4</v>
      </c>
      <c r="E150" s="4" t="s">
        <v>456</v>
      </c>
      <c r="F150" s="66">
        <f t="shared" si="7"/>
        <v>66</v>
      </c>
      <c r="G150" s="49">
        <v>40.64</v>
      </c>
      <c r="H150" s="11">
        <f t="shared" si="8"/>
        <v>2682.2400000000002</v>
      </c>
      <c r="I150" s="13">
        <v>20</v>
      </c>
      <c r="J150" s="33">
        <v>15</v>
      </c>
      <c r="K150" s="13">
        <v>25</v>
      </c>
      <c r="L150" s="13"/>
      <c r="M150" s="13"/>
      <c r="N150" s="13"/>
      <c r="O150" s="13">
        <v>6</v>
      </c>
      <c r="P150" s="1">
        <f t="shared" si="9"/>
        <v>0</v>
      </c>
    </row>
    <row r="151" spans="1:16" s="2" customFormat="1" ht="12.75">
      <c r="A151" s="12">
        <v>165</v>
      </c>
      <c r="B151" s="5" t="s">
        <v>232</v>
      </c>
      <c r="C151" s="5" t="s">
        <v>232</v>
      </c>
      <c r="D151" s="4" t="s">
        <v>417</v>
      </c>
      <c r="E151" s="4" t="s">
        <v>418</v>
      </c>
      <c r="F151" s="66">
        <f>I151+J151+K151+L151+M151+N151+O151</f>
        <v>115</v>
      </c>
      <c r="G151" s="49">
        <v>16.5</v>
      </c>
      <c r="H151" s="11">
        <f t="shared" si="8"/>
        <v>1897.5</v>
      </c>
      <c r="I151" s="13">
        <v>30</v>
      </c>
      <c r="J151" s="33">
        <v>20</v>
      </c>
      <c r="K151" s="13">
        <v>25</v>
      </c>
      <c r="L151" s="13">
        <v>10</v>
      </c>
      <c r="M151" s="13"/>
      <c r="N151" s="13"/>
      <c r="O151" s="13">
        <v>30</v>
      </c>
      <c r="P151" s="1">
        <f t="shared" si="9"/>
        <v>0</v>
      </c>
    </row>
    <row r="152" spans="1:16" s="2" customFormat="1" ht="12.75">
      <c r="A152" s="12">
        <v>166</v>
      </c>
      <c r="B152" s="5" t="s">
        <v>232</v>
      </c>
      <c r="C152" s="5" t="s">
        <v>232</v>
      </c>
      <c r="D152" s="4" t="s">
        <v>4</v>
      </c>
      <c r="E152" s="4" t="s">
        <v>233</v>
      </c>
      <c r="F152" s="66">
        <f aca="true" t="shared" si="10" ref="F152:F198">I152+J152+K152+L152+M152+N152+O152</f>
        <v>3</v>
      </c>
      <c r="G152" s="40">
        <v>9.7</v>
      </c>
      <c r="H152" s="11">
        <f t="shared" si="8"/>
        <v>29.099999999999998</v>
      </c>
      <c r="I152" s="13"/>
      <c r="J152" s="33"/>
      <c r="K152" s="13">
        <v>3</v>
      </c>
      <c r="L152" s="13"/>
      <c r="M152" s="13"/>
      <c r="N152" s="13"/>
      <c r="O152" s="13"/>
      <c r="P152" s="1">
        <f t="shared" si="9"/>
        <v>0</v>
      </c>
    </row>
    <row r="153" spans="1:16" s="2" customFormat="1" ht="26.25">
      <c r="A153" s="13">
        <v>167</v>
      </c>
      <c r="B153" s="5" t="s">
        <v>314</v>
      </c>
      <c r="C153" s="5" t="s">
        <v>507</v>
      </c>
      <c r="D153" s="4" t="s">
        <v>315</v>
      </c>
      <c r="E153" s="4" t="s">
        <v>316</v>
      </c>
      <c r="F153" s="66">
        <f t="shared" si="10"/>
        <v>45</v>
      </c>
      <c r="G153" s="49">
        <v>94.7</v>
      </c>
      <c r="H153" s="11">
        <f t="shared" si="8"/>
        <v>4261.5</v>
      </c>
      <c r="I153" s="13">
        <v>5</v>
      </c>
      <c r="J153" s="33">
        <v>10</v>
      </c>
      <c r="K153" s="13">
        <v>20</v>
      </c>
      <c r="L153" s="13">
        <v>10</v>
      </c>
      <c r="M153" s="13"/>
      <c r="N153" s="13"/>
      <c r="O153" s="13"/>
      <c r="P153" s="1">
        <f t="shared" si="9"/>
        <v>0</v>
      </c>
    </row>
    <row r="154" spans="1:16" s="2" customFormat="1" ht="26.25">
      <c r="A154" s="12">
        <v>168</v>
      </c>
      <c r="B154" s="5" t="s">
        <v>195</v>
      </c>
      <c r="C154" s="5" t="s">
        <v>196</v>
      </c>
      <c r="D154" s="4" t="s">
        <v>4</v>
      </c>
      <c r="E154" s="4" t="s">
        <v>583</v>
      </c>
      <c r="F154" s="66">
        <f t="shared" si="10"/>
        <v>550</v>
      </c>
      <c r="G154" s="40">
        <v>22.59</v>
      </c>
      <c r="H154" s="11">
        <f t="shared" si="8"/>
        <v>12424.5</v>
      </c>
      <c r="I154" s="13">
        <v>100</v>
      </c>
      <c r="J154" s="33"/>
      <c r="K154" s="58">
        <v>150</v>
      </c>
      <c r="L154" s="13"/>
      <c r="M154" s="13"/>
      <c r="N154" s="13"/>
      <c r="O154" s="13">
        <v>300</v>
      </c>
      <c r="P154" s="1">
        <f t="shared" si="9"/>
        <v>0</v>
      </c>
    </row>
    <row r="155" spans="1:16" s="2" customFormat="1" ht="26.25">
      <c r="A155" s="12">
        <v>169</v>
      </c>
      <c r="B155" s="5" t="s">
        <v>195</v>
      </c>
      <c r="C155" s="5" t="s">
        <v>196</v>
      </c>
      <c r="D155" s="4" t="s">
        <v>4</v>
      </c>
      <c r="E155" s="4" t="s">
        <v>197</v>
      </c>
      <c r="F155" s="66">
        <f t="shared" si="10"/>
        <v>46</v>
      </c>
      <c r="G155" s="40">
        <v>28.23</v>
      </c>
      <c r="H155" s="11">
        <f t="shared" si="8"/>
        <v>1298.58</v>
      </c>
      <c r="I155" s="13">
        <v>3</v>
      </c>
      <c r="J155" s="33">
        <v>10</v>
      </c>
      <c r="K155" s="13">
        <v>3</v>
      </c>
      <c r="L155" s="13"/>
      <c r="M155" s="13"/>
      <c r="N155" s="13">
        <v>30</v>
      </c>
      <c r="O155" s="13"/>
      <c r="P155" s="1">
        <f t="shared" si="9"/>
        <v>846.9</v>
      </c>
    </row>
    <row r="156" spans="1:16" s="2" customFormat="1" ht="12.75">
      <c r="A156" s="13">
        <v>171</v>
      </c>
      <c r="B156" s="5" t="s">
        <v>568</v>
      </c>
      <c r="C156" s="5" t="s">
        <v>419</v>
      </c>
      <c r="D156" s="4" t="s">
        <v>4</v>
      </c>
      <c r="E156" s="4" t="s">
        <v>420</v>
      </c>
      <c r="F156" s="66">
        <f t="shared" si="10"/>
        <v>5</v>
      </c>
      <c r="G156" s="40">
        <v>154.48</v>
      </c>
      <c r="H156" s="11">
        <f t="shared" si="8"/>
        <v>772.4</v>
      </c>
      <c r="I156" s="13">
        <v>2</v>
      </c>
      <c r="J156" s="33"/>
      <c r="K156" s="13">
        <v>3</v>
      </c>
      <c r="L156" s="13"/>
      <c r="M156" s="13"/>
      <c r="N156" s="13"/>
      <c r="O156" s="13"/>
      <c r="P156" s="1">
        <f t="shared" si="9"/>
        <v>0</v>
      </c>
    </row>
    <row r="157" spans="1:16" s="2" customFormat="1" ht="12.75">
      <c r="A157" s="12">
        <v>174</v>
      </c>
      <c r="B157" s="5" t="s">
        <v>239</v>
      </c>
      <c r="C157" s="5" t="s">
        <v>240</v>
      </c>
      <c r="D157" s="4" t="s">
        <v>4</v>
      </c>
      <c r="E157" s="4" t="s">
        <v>241</v>
      </c>
      <c r="F157" s="66">
        <f t="shared" si="10"/>
        <v>95</v>
      </c>
      <c r="G157" s="53">
        <v>8.49</v>
      </c>
      <c r="H157" s="11">
        <f t="shared" si="8"/>
        <v>806.5500000000001</v>
      </c>
      <c r="I157" s="13">
        <v>10</v>
      </c>
      <c r="J157" s="33">
        <v>15</v>
      </c>
      <c r="K157" s="13">
        <v>10</v>
      </c>
      <c r="L157" s="13"/>
      <c r="M157" s="13"/>
      <c r="N157" s="13"/>
      <c r="O157" s="13">
        <v>60</v>
      </c>
      <c r="P157" s="1">
        <f t="shared" si="9"/>
        <v>0</v>
      </c>
    </row>
    <row r="158" spans="1:16" s="2" customFormat="1" ht="12.75">
      <c r="A158" s="13">
        <v>175</v>
      </c>
      <c r="B158" s="5" t="s">
        <v>422</v>
      </c>
      <c r="C158" s="5" t="s">
        <v>422</v>
      </c>
      <c r="D158" s="4" t="s">
        <v>4</v>
      </c>
      <c r="E158" s="4" t="s">
        <v>421</v>
      </c>
      <c r="F158" s="66">
        <f t="shared" si="10"/>
        <v>75</v>
      </c>
      <c r="G158" s="40">
        <v>39.08</v>
      </c>
      <c r="H158" s="11">
        <f t="shared" si="8"/>
        <v>2931</v>
      </c>
      <c r="I158" s="13"/>
      <c r="J158" s="33">
        <v>30</v>
      </c>
      <c r="K158" s="13">
        <v>10</v>
      </c>
      <c r="L158" s="13">
        <v>5</v>
      </c>
      <c r="M158" s="13"/>
      <c r="N158" s="13"/>
      <c r="O158" s="13">
        <v>30</v>
      </c>
      <c r="P158" s="1">
        <f t="shared" si="9"/>
        <v>0</v>
      </c>
    </row>
    <row r="159" spans="1:16" s="2" customFormat="1" ht="39">
      <c r="A159" s="12">
        <v>176</v>
      </c>
      <c r="B159" s="5" t="s">
        <v>257</v>
      </c>
      <c r="C159" s="5" t="s">
        <v>494</v>
      </c>
      <c r="D159" s="4" t="s">
        <v>258</v>
      </c>
      <c r="E159" s="4" t="s">
        <v>259</v>
      </c>
      <c r="F159" s="66">
        <f t="shared" si="10"/>
        <v>38</v>
      </c>
      <c r="G159" s="40">
        <v>181.26</v>
      </c>
      <c r="H159" s="11">
        <f t="shared" si="8"/>
        <v>6887.879999999999</v>
      </c>
      <c r="I159" s="13">
        <v>3</v>
      </c>
      <c r="J159" s="59">
        <v>10</v>
      </c>
      <c r="K159" s="13">
        <v>5</v>
      </c>
      <c r="L159" s="13"/>
      <c r="M159" s="13"/>
      <c r="N159" s="13">
        <v>5</v>
      </c>
      <c r="O159" s="58">
        <v>15</v>
      </c>
      <c r="P159" s="1">
        <f t="shared" si="9"/>
        <v>906.3</v>
      </c>
    </row>
    <row r="160" spans="1:16" s="2" customFormat="1" ht="39">
      <c r="A160" s="13">
        <v>179</v>
      </c>
      <c r="B160" s="5" t="s">
        <v>260</v>
      </c>
      <c r="C160" s="5" t="s">
        <v>261</v>
      </c>
      <c r="D160" s="4" t="s">
        <v>4</v>
      </c>
      <c r="E160" s="6" t="s">
        <v>458</v>
      </c>
      <c r="F160" s="66">
        <f t="shared" si="10"/>
        <v>5</v>
      </c>
      <c r="G160" s="40">
        <v>77.99</v>
      </c>
      <c r="H160" s="11">
        <f t="shared" si="8"/>
        <v>389.95</v>
      </c>
      <c r="I160" s="13"/>
      <c r="J160" s="33"/>
      <c r="K160" s="13">
        <v>5</v>
      </c>
      <c r="L160" s="13"/>
      <c r="M160" s="13"/>
      <c r="N160" s="13"/>
      <c r="O160" s="13"/>
      <c r="P160" s="1">
        <f t="shared" si="9"/>
        <v>0</v>
      </c>
    </row>
    <row r="161" spans="1:16" s="2" customFormat="1" ht="39">
      <c r="A161" s="12">
        <v>181</v>
      </c>
      <c r="B161" s="5" t="s">
        <v>262</v>
      </c>
      <c r="C161" s="5" t="s">
        <v>495</v>
      </c>
      <c r="D161" s="4" t="s">
        <v>263</v>
      </c>
      <c r="E161" s="4" t="s">
        <v>264</v>
      </c>
      <c r="F161" s="66">
        <f t="shared" si="10"/>
        <v>25</v>
      </c>
      <c r="G161" s="40">
        <v>83.63</v>
      </c>
      <c r="H161" s="11">
        <f t="shared" si="8"/>
        <v>2090.75</v>
      </c>
      <c r="I161" s="58">
        <v>5</v>
      </c>
      <c r="J161" s="59">
        <v>5</v>
      </c>
      <c r="K161" s="58">
        <v>5</v>
      </c>
      <c r="L161" s="13"/>
      <c r="M161" s="13"/>
      <c r="N161" s="13"/>
      <c r="O161" s="13">
        <v>10</v>
      </c>
      <c r="P161" s="1">
        <f t="shared" si="9"/>
        <v>0</v>
      </c>
    </row>
    <row r="162" spans="1:16" s="2" customFormat="1" ht="26.25">
      <c r="A162" s="12">
        <v>182</v>
      </c>
      <c r="B162" s="5" t="s">
        <v>265</v>
      </c>
      <c r="C162" s="5" t="s">
        <v>496</v>
      </c>
      <c r="D162" s="4" t="s">
        <v>266</v>
      </c>
      <c r="E162" s="4" t="s">
        <v>566</v>
      </c>
      <c r="F162" s="66">
        <f t="shared" si="10"/>
        <v>2</v>
      </c>
      <c r="G162" s="40">
        <v>551.86</v>
      </c>
      <c r="H162" s="11">
        <f t="shared" si="8"/>
        <v>1103.72</v>
      </c>
      <c r="I162" s="13">
        <v>1</v>
      </c>
      <c r="J162" s="33">
        <v>1</v>
      </c>
      <c r="K162" s="13"/>
      <c r="L162" s="13"/>
      <c r="M162" s="13"/>
      <c r="N162" s="13"/>
      <c r="O162" s="13"/>
      <c r="P162" s="1">
        <f t="shared" si="9"/>
        <v>0</v>
      </c>
    </row>
    <row r="163" spans="1:16" s="2" customFormat="1" ht="26.25">
      <c r="A163" s="12">
        <v>184</v>
      </c>
      <c r="B163" s="5" t="s">
        <v>355</v>
      </c>
      <c r="C163" s="5" t="s">
        <v>512</v>
      </c>
      <c r="D163" s="4" t="s">
        <v>152</v>
      </c>
      <c r="E163" s="4" t="s">
        <v>356</v>
      </c>
      <c r="F163" s="66">
        <f t="shared" si="10"/>
        <v>38</v>
      </c>
      <c r="G163" s="40">
        <v>156.2</v>
      </c>
      <c r="H163" s="11">
        <f t="shared" si="8"/>
        <v>5935.599999999999</v>
      </c>
      <c r="I163" s="58">
        <v>15</v>
      </c>
      <c r="J163" s="33">
        <v>5</v>
      </c>
      <c r="K163" s="58">
        <v>10</v>
      </c>
      <c r="L163" s="26">
        <v>5</v>
      </c>
      <c r="M163" s="13"/>
      <c r="N163" s="13"/>
      <c r="O163" s="13">
        <v>3</v>
      </c>
      <c r="P163" s="1">
        <f t="shared" si="9"/>
        <v>0</v>
      </c>
    </row>
    <row r="164" spans="1:16" s="2" customFormat="1" ht="12.75">
      <c r="A164" s="12">
        <v>185</v>
      </c>
      <c r="B164" s="5" t="s">
        <v>426</v>
      </c>
      <c r="C164" s="5" t="s">
        <v>426</v>
      </c>
      <c r="D164" s="4" t="s">
        <v>4</v>
      </c>
      <c r="E164" s="4" t="s">
        <v>427</v>
      </c>
      <c r="F164" s="66">
        <f t="shared" si="10"/>
        <v>3</v>
      </c>
      <c r="G164" s="53">
        <v>15.7</v>
      </c>
      <c r="H164" s="11">
        <f t="shared" si="8"/>
        <v>47.099999999999994</v>
      </c>
      <c r="I164" s="13"/>
      <c r="J164" s="33">
        <v>3</v>
      </c>
      <c r="K164" s="13"/>
      <c r="L164" s="13"/>
      <c r="M164" s="13"/>
      <c r="N164" s="13"/>
      <c r="O164" s="13"/>
      <c r="P164" s="1">
        <f t="shared" si="9"/>
        <v>0</v>
      </c>
    </row>
    <row r="165" spans="1:16" s="2" customFormat="1" ht="26.25">
      <c r="A165" s="12">
        <v>186</v>
      </c>
      <c r="B165" s="39" t="s">
        <v>43</v>
      </c>
      <c r="C165" s="5" t="s">
        <v>463</v>
      </c>
      <c r="D165" s="4" t="s">
        <v>44</v>
      </c>
      <c r="E165" s="4" t="s">
        <v>282</v>
      </c>
      <c r="F165" s="66">
        <f t="shared" si="10"/>
        <v>46</v>
      </c>
      <c r="G165" s="40">
        <v>74.48</v>
      </c>
      <c r="H165" s="11">
        <f t="shared" si="8"/>
        <v>3426.0800000000004</v>
      </c>
      <c r="I165" s="58">
        <v>10</v>
      </c>
      <c r="J165" s="13">
        <v>20</v>
      </c>
      <c r="K165" s="13">
        <v>10</v>
      </c>
      <c r="L165" s="13"/>
      <c r="M165" s="13"/>
      <c r="N165" s="13"/>
      <c r="O165" s="13">
        <v>6</v>
      </c>
      <c r="P165" s="1">
        <f t="shared" si="9"/>
        <v>0</v>
      </c>
    </row>
    <row r="166" spans="1:16" s="2" customFormat="1" ht="26.25">
      <c r="A166" s="13">
        <v>187</v>
      </c>
      <c r="B166" s="5" t="s">
        <v>394</v>
      </c>
      <c r="C166" s="5" t="s">
        <v>472</v>
      </c>
      <c r="D166" s="4" t="s">
        <v>395</v>
      </c>
      <c r="E166" s="4" t="s">
        <v>396</v>
      </c>
      <c r="F166" s="66">
        <f t="shared" si="10"/>
        <v>20</v>
      </c>
      <c r="G166" s="40">
        <v>122.77</v>
      </c>
      <c r="H166" s="11">
        <f t="shared" si="8"/>
        <v>2455.4</v>
      </c>
      <c r="I166" s="13"/>
      <c r="J166" s="33"/>
      <c r="K166" s="13"/>
      <c r="L166" s="13"/>
      <c r="M166" s="13"/>
      <c r="N166" s="13"/>
      <c r="O166" s="13">
        <v>20</v>
      </c>
      <c r="P166" s="1">
        <f t="shared" si="9"/>
        <v>0</v>
      </c>
    </row>
    <row r="167" spans="1:16" s="2" customFormat="1" ht="26.25">
      <c r="A167" s="12">
        <v>188</v>
      </c>
      <c r="B167" s="5" t="s">
        <v>274</v>
      </c>
      <c r="C167" s="5" t="s">
        <v>275</v>
      </c>
      <c r="D167" s="4" t="s">
        <v>4</v>
      </c>
      <c r="E167" s="4" t="s">
        <v>584</v>
      </c>
      <c r="F167" s="66">
        <f t="shared" si="10"/>
        <v>38</v>
      </c>
      <c r="G167" s="40">
        <v>18.43</v>
      </c>
      <c r="H167" s="11">
        <f t="shared" si="8"/>
        <v>700.34</v>
      </c>
      <c r="I167" s="14">
        <v>3</v>
      </c>
      <c r="J167" s="34">
        <v>5</v>
      </c>
      <c r="K167" s="61">
        <v>10</v>
      </c>
      <c r="L167" s="14"/>
      <c r="M167" s="21"/>
      <c r="N167" s="21"/>
      <c r="O167" s="14">
        <v>20</v>
      </c>
      <c r="P167" s="1">
        <f t="shared" si="9"/>
        <v>0</v>
      </c>
    </row>
    <row r="168" spans="1:16" s="3" customFormat="1" ht="24" customHeight="1">
      <c r="A168" s="12">
        <v>189</v>
      </c>
      <c r="B168" s="5" t="s">
        <v>276</v>
      </c>
      <c r="C168" s="5" t="s">
        <v>277</v>
      </c>
      <c r="D168" s="4" t="s">
        <v>4</v>
      </c>
      <c r="E168" s="4" t="s">
        <v>278</v>
      </c>
      <c r="F168" s="66">
        <f t="shared" si="10"/>
        <v>5</v>
      </c>
      <c r="G168" s="53">
        <v>56.62</v>
      </c>
      <c r="H168" s="11">
        <f t="shared" si="8"/>
        <v>283.09999999999997</v>
      </c>
      <c r="I168" s="13"/>
      <c r="J168" s="33"/>
      <c r="K168" s="13">
        <v>5</v>
      </c>
      <c r="L168" s="13"/>
      <c r="M168" s="13"/>
      <c r="N168" s="13"/>
      <c r="O168" s="13"/>
      <c r="P168" s="1">
        <f t="shared" si="9"/>
        <v>0</v>
      </c>
    </row>
    <row r="169" spans="1:16" s="2" customFormat="1" ht="12.75">
      <c r="A169" s="12">
        <v>190</v>
      </c>
      <c r="B169" s="5" t="s">
        <v>287</v>
      </c>
      <c r="C169" s="5" t="s">
        <v>288</v>
      </c>
      <c r="D169" s="4" t="s">
        <v>4</v>
      </c>
      <c r="E169" s="4" t="s">
        <v>289</v>
      </c>
      <c r="F169" s="66">
        <f t="shared" si="10"/>
        <v>10</v>
      </c>
      <c r="G169" s="40">
        <v>42.79</v>
      </c>
      <c r="H169" s="11">
        <f t="shared" si="8"/>
        <v>427.9</v>
      </c>
      <c r="I169" s="13"/>
      <c r="J169" s="33"/>
      <c r="K169" s="13">
        <v>10</v>
      </c>
      <c r="L169" s="13"/>
      <c r="M169" s="13"/>
      <c r="N169" s="13"/>
      <c r="O169" s="13"/>
      <c r="P169" s="1">
        <f t="shared" si="9"/>
        <v>0</v>
      </c>
    </row>
    <row r="170" spans="1:16" s="2" customFormat="1" ht="12.75">
      <c r="A170" s="13">
        <v>191</v>
      </c>
      <c r="B170" s="5" t="s">
        <v>290</v>
      </c>
      <c r="C170" s="5" t="s">
        <v>291</v>
      </c>
      <c r="D170" s="4" t="s">
        <v>4</v>
      </c>
      <c r="E170" s="4" t="s">
        <v>368</v>
      </c>
      <c r="F170" s="66">
        <f t="shared" si="10"/>
        <v>30</v>
      </c>
      <c r="G170" s="40">
        <v>92.73</v>
      </c>
      <c r="H170" s="11">
        <f t="shared" si="8"/>
        <v>2781.9</v>
      </c>
      <c r="I170" s="13">
        <v>10</v>
      </c>
      <c r="J170" s="33">
        <v>20</v>
      </c>
      <c r="K170" s="13"/>
      <c r="L170" s="13"/>
      <c r="M170" s="13"/>
      <c r="N170" s="13"/>
      <c r="O170" s="13"/>
      <c r="P170" s="1">
        <f t="shared" si="9"/>
        <v>0</v>
      </c>
    </row>
    <row r="171" spans="1:16" s="2" customFormat="1" ht="12.75">
      <c r="A171" s="12">
        <v>192</v>
      </c>
      <c r="B171" s="5" t="s">
        <v>294</v>
      </c>
      <c r="C171" s="5" t="s">
        <v>294</v>
      </c>
      <c r="D171" s="4" t="s">
        <v>4</v>
      </c>
      <c r="E171" s="4" t="s">
        <v>264</v>
      </c>
      <c r="F171" s="66">
        <f t="shared" si="10"/>
        <v>40</v>
      </c>
      <c r="G171" s="53">
        <v>199.64</v>
      </c>
      <c r="H171" s="11">
        <f t="shared" si="8"/>
        <v>7985.599999999999</v>
      </c>
      <c r="I171" s="13">
        <v>20</v>
      </c>
      <c r="J171" s="33"/>
      <c r="K171" s="13">
        <v>10</v>
      </c>
      <c r="L171" s="13"/>
      <c r="M171" s="13"/>
      <c r="N171" s="13"/>
      <c r="O171" s="13">
        <v>10</v>
      </c>
      <c r="P171" s="1">
        <f t="shared" si="9"/>
        <v>0</v>
      </c>
    </row>
    <row r="172" spans="1:16" s="2" customFormat="1" ht="12.75">
      <c r="A172" s="12">
        <v>193</v>
      </c>
      <c r="B172" s="5" t="s">
        <v>292</v>
      </c>
      <c r="C172" s="5" t="s">
        <v>292</v>
      </c>
      <c r="D172" s="4" t="s">
        <v>4</v>
      </c>
      <c r="E172" s="4" t="s">
        <v>293</v>
      </c>
      <c r="F172" s="66">
        <f t="shared" si="10"/>
        <v>17</v>
      </c>
      <c r="G172" s="40">
        <v>35.78</v>
      </c>
      <c r="H172" s="11">
        <f t="shared" si="8"/>
        <v>608.26</v>
      </c>
      <c r="I172" s="13">
        <v>2</v>
      </c>
      <c r="J172" s="59">
        <v>10</v>
      </c>
      <c r="K172" s="13">
        <v>5</v>
      </c>
      <c r="L172" s="13"/>
      <c r="M172" s="13"/>
      <c r="N172" s="13"/>
      <c r="O172" s="13"/>
      <c r="P172" s="1">
        <f t="shared" si="9"/>
        <v>0</v>
      </c>
    </row>
    <row r="173" spans="1:16" s="2" customFormat="1" ht="26.25">
      <c r="A173" s="12">
        <v>194</v>
      </c>
      <c r="B173" s="5" t="s">
        <v>295</v>
      </c>
      <c r="C173" s="5" t="s">
        <v>296</v>
      </c>
      <c r="D173" s="4" t="s">
        <v>4</v>
      </c>
      <c r="E173" s="4" t="s">
        <v>297</v>
      </c>
      <c r="F173" s="66">
        <f t="shared" si="10"/>
        <v>270</v>
      </c>
      <c r="G173" s="40">
        <v>25.94</v>
      </c>
      <c r="H173" s="11">
        <f t="shared" si="8"/>
        <v>7003.8</v>
      </c>
      <c r="I173" s="13">
        <v>50</v>
      </c>
      <c r="J173" s="33">
        <v>10</v>
      </c>
      <c r="K173" s="13">
        <v>100</v>
      </c>
      <c r="L173" s="58">
        <v>50</v>
      </c>
      <c r="M173" s="13"/>
      <c r="N173" s="13"/>
      <c r="O173" s="13">
        <v>60</v>
      </c>
      <c r="P173" s="1">
        <f t="shared" si="9"/>
        <v>0</v>
      </c>
    </row>
    <row r="174" spans="1:16" s="2" customFormat="1" ht="26.25">
      <c r="A174" s="13">
        <v>195</v>
      </c>
      <c r="B174" s="5" t="s">
        <v>172</v>
      </c>
      <c r="C174" s="5" t="s">
        <v>478</v>
      </c>
      <c r="D174" s="4" t="s">
        <v>44</v>
      </c>
      <c r="E174" s="4" t="s">
        <v>367</v>
      </c>
      <c r="F174" s="66">
        <f t="shared" si="10"/>
        <v>12</v>
      </c>
      <c r="G174" s="53">
        <v>255.42</v>
      </c>
      <c r="H174" s="11">
        <f t="shared" si="8"/>
        <v>3065.04</v>
      </c>
      <c r="I174" s="13"/>
      <c r="J174" s="33">
        <v>2</v>
      </c>
      <c r="K174" s="58">
        <v>5</v>
      </c>
      <c r="L174" s="13">
        <v>5</v>
      </c>
      <c r="M174" s="13"/>
      <c r="N174" s="13"/>
      <c r="O174" s="13"/>
      <c r="P174" s="1">
        <f t="shared" si="9"/>
        <v>0</v>
      </c>
    </row>
    <row r="175" spans="1:16" s="2" customFormat="1" ht="26.25">
      <c r="A175" s="12">
        <v>196</v>
      </c>
      <c r="B175" s="5" t="s">
        <v>172</v>
      </c>
      <c r="C175" s="5" t="s">
        <v>479</v>
      </c>
      <c r="D175" s="4" t="s">
        <v>44</v>
      </c>
      <c r="E175" s="4" t="s">
        <v>173</v>
      </c>
      <c r="F175" s="66">
        <f t="shared" si="10"/>
        <v>8</v>
      </c>
      <c r="G175" s="49">
        <v>228.52</v>
      </c>
      <c r="H175" s="11">
        <f t="shared" si="8"/>
        <v>1828.16</v>
      </c>
      <c r="I175" s="13"/>
      <c r="J175" s="33">
        <v>3</v>
      </c>
      <c r="K175" s="58">
        <v>5</v>
      </c>
      <c r="L175" s="13"/>
      <c r="M175" s="13"/>
      <c r="N175" s="13"/>
      <c r="O175" s="13"/>
      <c r="P175" s="1">
        <f t="shared" si="9"/>
        <v>0</v>
      </c>
    </row>
    <row r="176" spans="1:16" s="2" customFormat="1" ht="39">
      <c r="A176" s="13">
        <v>199</v>
      </c>
      <c r="B176" s="5" t="s">
        <v>428</v>
      </c>
      <c r="C176" s="5" t="s">
        <v>504</v>
      </c>
      <c r="D176" s="4" t="s">
        <v>97</v>
      </c>
      <c r="E176" s="4" t="s">
        <v>429</v>
      </c>
      <c r="F176" s="66">
        <f>I176+J176+K176+L176+M176+N176+O176</f>
        <v>16</v>
      </c>
      <c r="G176" s="49">
        <v>101.06</v>
      </c>
      <c r="H176" s="11">
        <f t="shared" si="8"/>
        <v>1616.96</v>
      </c>
      <c r="I176" s="13"/>
      <c r="J176" s="33"/>
      <c r="K176" s="13">
        <v>10</v>
      </c>
      <c r="L176" s="13"/>
      <c r="M176" s="13"/>
      <c r="N176" s="13"/>
      <c r="O176" s="13">
        <v>6</v>
      </c>
      <c r="P176" s="1">
        <f t="shared" si="9"/>
        <v>0</v>
      </c>
    </row>
    <row r="177" spans="1:16" s="2" customFormat="1" ht="12.75">
      <c r="A177" s="12">
        <v>201</v>
      </c>
      <c r="B177" s="5" t="s">
        <v>303</v>
      </c>
      <c r="C177" s="5" t="s">
        <v>303</v>
      </c>
      <c r="D177" s="4" t="s">
        <v>4</v>
      </c>
      <c r="E177" s="4" t="s">
        <v>304</v>
      </c>
      <c r="F177" s="66">
        <f>I177+J177+K177+L177+M177+N177+O177</f>
        <v>300</v>
      </c>
      <c r="G177" s="40">
        <v>5.5</v>
      </c>
      <c r="H177" s="11">
        <f t="shared" si="8"/>
        <v>1650</v>
      </c>
      <c r="I177" s="13">
        <v>30</v>
      </c>
      <c r="J177" s="33">
        <v>50</v>
      </c>
      <c r="K177" s="13">
        <v>100</v>
      </c>
      <c r="L177" s="13"/>
      <c r="M177" s="13"/>
      <c r="N177" s="13">
        <v>20</v>
      </c>
      <c r="O177" s="13">
        <v>100</v>
      </c>
      <c r="P177" s="1">
        <f t="shared" si="9"/>
        <v>110</v>
      </c>
    </row>
    <row r="178" spans="1:16" s="2" customFormat="1" ht="12.75">
      <c r="A178" s="12">
        <v>202</v>
      </c>
      <c r="B178" s="5" t="s">
        <v>308</v>
      </c>
      <c r="C178" s="5" t="s">
        <v>308</v>
      </c>
      <c r="D178" s="4" t="s">
        <v>4</v>
      </c>
      <c r="E178" s="4" t="s">
        <v>209</v>
      </c>
      <c r="F178" s="66">
        <f>I178+J178+K178+L178+M178+N178+O178</f>
        <v>120</v>
      </c>
      <c r="G178" s="40">
        <v>22.29</v>
      </c>
      <c r="H178" s="11">
        <f t="shared" si="8"/>
        <v>2674.7999999999997</v>
      </c>
      <c r="I178" s="58">
        <v>40</v>
      </c>
      <c r="J178" s="33">
        <v>30</v>
      </c>
      <c r="K178" s="58">
        <v>40</v>
      </c>
      <c r="L178" s="58">
        <v>10</v>
      </c>
      <c r="M178" s="13"/>
      <c r="N178" s="13"/>
      <c r="O178" s="13"/>
      <c r="P178" s="1">
        <f t="shared" si="9"/>
        <v>0</v>
      </c>
    </row>
    <row r="179" spans="1:16" s="2" customFormat="1" ht="26.25">
      <c r="A179" s="13">
        <v>203</v>
      </c>
      <c r="B179" s="5" t="s">
        <v>156</v>
      </c>
      <c r="C179" s="5" t="s">
        <v>157</v>
      </c>
      <c r="D179" s="4" t="s">
        <v>4</v>
      </c>
      <c r="E179" s="4" t="s">
        <v>158</v>
      </c>
      <c r="F179" s="66">
        <f t="shared" si="10"/>
        <v>10</v>
      </c>
      <c r="G179" s="40">
        <v>38.51</v>
      </c>
      <c r="H179" s="11">
        <f t="shared" si="8"/>
        <v>385.09999999999997</v>
      </c>
      <c r="I179" s="13"/>
      <c r="J179" s="33">
        <v>2</v>
      </c>
      <c r="K179" s="13">
        <v>2</v>
      </c>
      <c r="L179" s="13"/>
      <c r="M179" s="13"/>
      <c r="N179" s="13"/>
      <c r="O179" s="13">
        <v>6</v>
      </c>
      <c r="P179" s="1">
        <f t="shared" si="9"/>
        <v>0</v>
      </c>
    </row>
    <row r="180" spans="1:16" s="2" customFormat="1" ht="26.25">
      <c r="A180" s="12">
        <v>204</v>
      </c>
      <c r="B180" s="5" t="s">
        <v>322</v>
      </c>
      <c r="C180" s="5" t="s">
        <v>516</v>
      </c>
      <c r="D180" s="6" t="s">
        <v>567</v>
      </c>
      <c r="E180" s="4" t="s">
        <v>323</v>
      </c>
      <c r="F180" s="66">
        <f t="shared" si="10"/>
        <v>45</v>
      </c>
      <c r="G180" s="40">
        <v>168.81</v>
      </c>
      <c r="H180" s="11">
        <f t="shared" si="8"/>
        <v>7596.45</v>
      </c>
      <c r="I180" s="13">
        <v>20</v>
      </c>
      <c r="J180" s="33">
        <v>10</v>
      </c>
      <c r="K180" s="13">
        <v>5</v>
      </c>
      <c r="L180" s="13"/>
      <c r="M180" s="13"/>
      <c r="N180" s="13"/>
      <c r="O180" s="13">
        <v>10</v>
      </c>
      <c r="P180" s="1">
        <f t="shared" si="9"/>
        <v>0</v>
      </c>
    </row>
    <row r="181" spans="1:16" s="2" customFormat="1" ht="26.25">
      <c r="A181" s="12">
        <v>205</v>
      </c>
      <c r="B181" s="5" t="s">
        <v>399</v>
      </c>
      <c r="C181" s="5" t="s">
        <v>476</v>
      </c>
      <c r="D181" s="4" t="s">
        <v>397</v>
      </c>
      <c r="E181" s="4" t="s">
        <v>398</v>
      </c>
      <c r="F181" s="66">
        <f t="shared" si="10"/>
        <v>14</v>
      </c>
      <c r="G181" s="40">
        <v>120.69</v>
      </c>
      <c r="H181" s="11">
        <f t="shared" si="8"/>
        <v>1689.6599999999999</v>
      </c>
      <c r="I181" s="13">
        <v>3</v>
      </c>
      <c r="J181" s="33">
        <v>10</v>
      </c>
      <c r="K181" s="13"/>
      <c r="L181" s="13">
        <v>1</v>
      </c>
      <c r="M181" s="13"/>
      <c r="N181" s="13"/>
      <c r="O181" s="13"/>
      <c r="P181" s="1">
        <f t="shared" si="9"/>
        <v>0</v>
      </c>
    </row>
    <row r="182" spans="1:16" s="2" customFormat="1" ht="12.75">
      <c r="A182" s="12">
        <v>206</v>
      </c>
      <c r="B182" s="5" t="s">
        <v>267</v>
      </c>
      <c r="C182" s="5" t="s">
        <v>268</v>
      </c>
      <c r="D182" s="4" t="s">
        <v>4</v>
      </c>
      <c r="E182" s="4" t="s">
        <v>269</v>
      </c>
      <c r="F182" s="66">
        <f t="shared" si="10"/>
        <v>15</v>
      </c>
      <c r="G182" s="49">
        <v>12.11</v>
      </c>
      <c r="H182" s="11">
        <f t="shared" si="8"/>
        <v>181.64999999999998</v>
      </c>
      <c r="I182" s="13"/>
      <c r="J182" s="33">
        <v>10</v>
      </c>
      <c r="K182" s="13">
        <v>5</v>
      </c>
      <c r="L182" s="13"/>
      <c r="M182" s="13"/>
      <c r="N182" s="13"/>
      <c r="O182" s="13"/>
      <c r="P182" s="1">
        <f t="shared" si="9"/>
        <v>0</v>
      </c>
    </row>
    <row r="183" spans="1:16" s="2" customFormat="1" ht="26.25">
      <c r="A183" s="12">
        <v>208</v>
      </c>
      <c r="B183" s="5" t="s">
        <v>324</v>
      </c>
      <c r="C183" s="5" t="s">
        <v>325</v>
      </c>
      <c r="D183" s="4" t="s">
        <v>4</v>
      </c>
      <c r="E183" s="4" t="s">
        <v>326</v>
      </c>
      <c r="F183" s="66">
        <f t="shared" si="10"/>
        <v>190</v>
      </c>
      <c r="G183" s="40">
        <v>429.72</v>
      </c>
      <c r="H183" s="11">
        <f t="shared" si="8"/>
        <v>81646.8</v>
      </c>
      <c r="I183" s="58">
        <v>80</v>
      </c>
      <c r="J183" s="33">
        <v>30</v>
      </c>
      <c r="K183" s="58">
        <v>30</v>
      </c>
      <c r="L183" s="58">
        <v>10</v>
      </c>
      <c r="M183" s="13"/>
      <c r="N183" s="13">
        <v>20</v>
      </c>
      <c r="O183" s="13">
        <v>20</v>
      </c>
      <c r="P183" s="1">
        <f t="shared" si="9"/>
        <v>8594.400000000001</v>
      </c>
    </row>
    <row r="184" spans="1:16" s="2" customFormat="1" ht="12.75">
      <c r="A184" s="12">
        <v>209</v>
      </c>
      <c r="B184" s="5" t="s">
        <v>327</v>
      </c>
      <c r="C184" s="5" t="s">
        <v>327</v>
      </c>
      <c r="D184" s="4" t="s">
        <v>4</v>
      </c>
      <c r="E184" s="4" t="s">
        <v>328</v>
      </c>
      <c r="F184" s="66">
        <f t="shared" si="10"/>
        <v>1</v>
      </c>
      <c r="G184" s="40">
        <v>10.53</v>
      </c>
      <c r="H184" s="11">
        <f t="shared" si="8"/>
        <v>10.53</v>
      </c>
      <c r="I184" s="13">
        <v>1</v>
      </c>
      <c r="J184" s="33"/>
      <c r="K184" s="13"/>
      <c r="L184" s="13"/>
      <c r="M184" s="13"/>
      <c r="N184" s="13"/>
      <c r="O184" s="13"/>
      <c r="P184" s="1">
        <f t="shared" si="9"/>
        <v>0</v>
      </c>
    </row>
    <row r="185" spans="1:16" s="2" customFormat="1" ht="39">
      <c r="A185" s="12">
        <v>210</v>
      </c>
      <c r="B185" s="5" t="s">
        <v>134</v>
      </c>
      <c r="C185" s="5" t="s">
        <v>135</v>
      </c>
      <c r="D185" s="4" t="s">
        <v>4</v>
      </c>
      <c r="E185" s="4" t="s">
        <v>585</v>
      </c>
      <c r="F185" s="66">
        <f t="shared" si="10"/>
        <v>20</v>
      </c>
      <c r="G185" s="40">
        <v>42.79</v>
      </c>
      <c r="H185" s="11">
        <f t="shared" si="8"/>
        <v>855.8</v>
      </c>
      <c r="I185" s="13"/>
      <c r="J185" s="33">
        <v>5</v>
      </c>
      <c r="K185" s="13">
        <v>5</v>
      </c>
      <c r="L185" s="13">
        <v>10</v>
      </c>
      <c r="M185" s="13"/>
      <c r="N185" s="13"/>
      <c r="O185" s="13"/>
      <c r="P185" s="1">
        <f t="shared" si="9"/>
        <v>0</v>
      </c>
    </row>
    <row r="186" spans="1:16" s="2" customFormat="1" ht="26.25">
      <c r="A186" s="12">
        <v>212</v>
      </c>
      <c r="B186" s="5" t="s">
        <v>279</v>
      </c>
      <c r="C186" s="5" t="s">
        <v>500</v>
      </c>
      <c r="D186" s="4" t="s">
        <v>280</v>
      </c>
      <c r="E186" s="4" t="s">
        <v>281</v>
      </c>
      <c r="F186" s="66">
        <f t="shared" si="10"/>
        <v>35</v>
      </c>
      <c r="G186" s="40">
        <v>138.58</v>
      </c>
      <c r="H186" s="11">
        <f t="shared" si="8"/>
        <v>4850.3</v>
      </c>
      <c r="I186" s="13"/>
      <c r="J186" s="33"/>
      <c r="K186" s="58">
        <v>15</v>
      </c>
      <c r="L186" s="13"/>
      <c r="M186" s="13"/>
      <c r="N186" s="13"/>
      <c r="O186" s="13">
        <v>20</v>
      </c>
      <c r="P186" s="1">
        <f t="shared" si="9"/>
        <v>0</v>
      </c>
    </row>
    <row r="187" spans="1:16" s="2" customFormat="1" ht="26.25">
      <c r="A187" s="12">
        <v>213</v>
      </c>
      <c r="B187" s="5" t="s">
        <v>279</v>
      </c>
      <c r="C187" s="5" t="s">
        <v>500</v>
      </c>
      <c r="D187" s="4" t="s">
        <v>280</v>
      </c>
      <c r="E187" s="4" t="s">
        <v>282</v>
      </c>
      <c r="F187" s="66">
        <f t="shared" si="10"/>
        <v>90</v>
      </c>
      <c r="G187" s="40">
        <v>117.74</v>
      </c>
      <c r="H187" s="11">
        <f t="shared" si="8"/>
        <v>10596.6</v>
      </c>
      <c r="I187" s="58">
        <v>20</v>
      </c>
      <c r="J187" s="33">
        <v>20</v>
      </c>
      <c r="K187" s="58">
        <v>15</v>
      </c>
      <c r="L187" s="13"/>
      <c r="M187" s="13"/>
      <c r="N187" s="13">
        <v>5</v>
      </c>
      <c r="O187" s="13">
        <v>30</v>
      </c>
      <c r="P187" s="1">
        <f t="shared" si="9"/>
        <v>588.6999999999999</v>
      </c>
    </row>
    <row r="188" spans="1:16" s="2" customFormat="1" ht="26.25">
      <c r="A188" s="13">
        <v>215</v>
      </c>
      <c r="B188" s="5" t="s">
        <v>334</v>
      </c>
      <c r="C188" s="5" t="s">
        <v>335</v>
      </c>
      <c r="D188" s="4" t="s">
        <v>4</v>
      </c>
      <c r="E188" s="4" t="s">
        <v>336</v>
      </c>
      <c r="F188" s="66">
        <f t="shared" si="10"/>
        <v>800</v>
      </c>
      <c r="G188" s="40">
        <v>21.05</v>
      </c>
      <c r="H188" s="11">
        <f t="shared" si="8"/>
        <v>16840</v>
      </c>
      <c r="I188" s="58">
        <v>200</v>
      </c>
      <c r="J188" s="33"/>
      <c r="K188" s="13">
        <v>100</v>
      </c>
      <c r="L188" s="13"/>
      <c r="M188" s="13"/>
      <c r="N188" s="13"/>
      <c r="O188" s="13">
        <v>500</v>
      </c>
      <c r="P188" s="1">
        <f t="shared" si="9"/>
        <v>0</v>
      </c>
    </row>
    <row r="189" spans="1:16" s="2" customFormat="1" ht="12.75">
      <c r="A189" s="12">
        <v>216</v>
      </c>
      <c r="B189" s="5" t="s">
        <v>438</v>
      </c>
      <c r="C189" s="5" t="s">
        <v>438</v>
      </c>
      <c r="D189" s="4" t="s">
        <v>4</v>
      </c>
      <c r="E189" s="4" t="s">
        <v>337</v>
      </c>
      <c r="F189" s="66">
        <f t="shared" si="10"/>
        <v>1000</v>
      </c>
      <c r="G189" s="40">
        <v>17.68</v>
      </c>
      <c r="H189" s="11">
        <f t="shared" si="8"/>
        <v>17680</v>
      </c>
      <c r="I189" s="13"/>
      <c r="J189" s="33">
        <v>500</v>
      </c>
      <c r="K189" s="13"/>
      <c r="L189" s="13"/>
      <c r="M189" s="13"/>
      <c r="N189" s="13"/>
      <c r="O189" s="13">
        <v>500</v>
      </c>
      <c r="P189" s="1">
        <f t="shared" si="9"/>
        <v>0</v>
      </c>
    </row>
    <row r="190" spans="1:16" s="2" customFormat="1" ht="26.25">
      <c r="A190" s="12">
        <v>217</v>
      </c>
      <c r="B190" s="5" t="s">
        <v>338</v>
      </c>
      <c r="C190" s="5" t="s">
        <v>339</v>
      </c>
      <c r="D190" s="4" t="s">
        <v>4</v>
      </c>
      <c r="E190" s="4" t="s">
        <v>340</v>
      </c>
      <c r="F190" s="66">
        <f t="shared" si="10"/>
        <v>710</v>
      </c>
      <c r="G190" s="40">
        <v>33.09</v>
      </c>
      <c r="H190" s="11">
        <f t="shared" si="8"/>
        <v>23493.9</v>
      </c>
      <c r="I190" s="13">
        <v>100</v>
      </c>
      <c r="J190" s="33">
        <v>10</v>
      </c>
      <c r="K190" s="13">
        <v>100</v>
      </c>
      <c r="L190" s="13"/>
      <c r="M190" s="27"/>
      <c r="N190" s="13"/>
      <c r="O190" s="13">
        <v>500</v>
      </c>
      <c r="P190" s="1">
        <f t="shared" si="9"/>
        <v>0</v>
      </c>
    </row>
    <row r="191" spans="1:16" s="2" customFormat="1" ht="26.25">
      <c r="A191" s="12">
        <v>218</v>
      </c>
      <c r="B191" s="5" t="s">
        <v>341</v>
      </c>
      <c r="C191" s="5" t="s">
        <v>341</v>
      </c>
      <c r="D191" s="4" t="s">
        <v>4</v>
      </c>
      <c r="E191" s="4" t="s">
        <v>342</v>
      </c>
      <c r="F191" s="66">
        <f t="shared" si="10"/>
        <v>45</v>
      </c>
      <c r="G191" s="40">
        <v>23.18</v>
      </c>
      <c r="H191" s="11">
        <f t="shared" si="8"/>
        <v>1043.1</v>
      </c>
      <c r="I191" s="13">
        <v>5</v>
      </c>
      <c r="J191" s="33"/>
      <c r="K191" s="13">
        <v>30</v>
      </c>
      <c r="L191" s="13"/>
      <c r="M191" s="13"/>
      <c r="N191" s="13"/>
      <c r="O191" s="13">
        <v>10</v>
      </c>
      <c r="P191" s="1">
        <f t="shared" si="9"/>
        <v>0</v>
      </c>
    </row>
    <row r="192" spans="1:16" s="2" customFormat="1" ht="12.75">
      <c r="A192" s="13">
        <v>219</v>
      </c>
      <c r="B192" s="5" t="s">
        <v>343</v>
      </c>
      <c r="C192" s="5" t="s">
        <v>514</v>
      </c>
      <c r="D192" s="4" t="s">
        <v>4</v>
      </c>
      <c r="E192" s="4" t="s">
        <v>15</v>
      </c>
      <c r="F192" s="66">
        <f t="shared" si="10"/>
        <v>10</v>
      </c>
      <c r="G192" s="49">
        <v>13.68</v>
      </c>
      <c r="H192" s="11">
        <f t="shared" si="8"/>
        <v>136.8</v>
      </c>
      <c r="I192" s="13"/>
      <c r="J192" s="33">
        <v>5</v>
      </c>
      <c r="K192" s="13">
        <v>5</v>
      </c>
      <c r="L192" s="13"/>
      <c r="M192" s="13"/>
      <c r="N192" s="13"/>
      <c r="O192" s="13"/>
      <c r="P192" s="1">
        <f t="shared" si="9"/>
        <v>0</v>
      </c>
    </row>
    <row r="193" spans="1:16" s="2" customFormat="1" ht="26.25">
      <c r="A193" s="12">
        <v>220</v>
      </c>
      <c r="B193" s="5" t="s">
        <v>344</v>
      </c>
      <c r="C193" s="5" t="s">
        <v>511</v>
      </c>
      <c r="D193" s="4" t="s">
        <v>345</v>
      </c>
      <c r="E193" s="4" t="s">
        <v>346</v>
      </c>
      <c r="F193" s="66">
        <f t="shared" si="10"/>
        <v>7</v>
      </c>
      <c r="G193" s="49">
        <v>191.61</v>
      </c>
      <c r="H193" s="11">
        <f t="shared" si="8"/>
        <v>1341.27</v>
      </c>
      <c r="I193" s="13"/>
      <c r="J193" s="33"/>
      <c r="K193" s="58">
        <v>2</v>
      </c>
      <c r="L193" s="13">
        <v>5</v>
      </c>
      <c r="M193" s="13"/>
      <c r="N193" s="13"/>
      <c r="O193" s="13"/>
      <c r="P193" s="1">
        <f t="shared" si="9"/>
        <v>0</v>
      </c>
    </row>
    <row r="194" spans="1:16" s="2" customFormat="1" ht="12.75">
      <c r="A194" s="12">
        <v>221</v>
      </c>
      <c r="B194" s="5" t="s">
        <v>350</v>
      </c>
      <c r="C194" s="5" t="s">
        <v>350</v>
      </c>
      <c r="D194" s="4" t="s">
        <v>4</v>
      </c>
      <c r="E194" s="4" t="s">
        <v>351</v>
      </c>
      <c r="F194" s="66">
        <f t="shared" si="10"/>
        <v>65</v>
      </c>
      <c r="G194" s="49">
        <v>41.04</v>
      </c>
      <c r="H194" s="11">
        <f t="shared" si="8"/>
        <v>2667.6</v>
      </c>
      <c r="I194" s="13">
        <v>20</v>
      </c>
      <c r="J194" s="33"/>
      <c r="K194" s="13">
        <v>5</v>
      </c>
      <c r="L194" s="13"/>
      <c r="M194" s="13"/>
      <c r="N194" s="13">
        <v>30</v>
      </c>
      <c r="O194" s="13">
        <v>10</v>
      </c>
      <c r="P194" s="1">
        <f t="shared" si="9"/>
        <v>1231.2</v>
      </c>
    </row>
    <row r="195" spans="1:16" s="2" customFormat="1" ht="12.75">
      <c r="A195" s="12">
        <v>222</v>
      </c>
      <c r="B195" s="5" t="s">
        <v>352</v>
      </c>
      <c r="C195" s="5" t="s">
        <v>353</v>
      </c>
      <c r="D195" s="4" t="s">
        <v>4</v>
      </c>
      <c r="E195" s="87" t="s">
        <v>354</v>
      </c>
      <c r="F195" s="66">
        <f t="shared" si="10"/>
        <v>50</v>
      </c>
      <c r="G195" s="40">
        <v>93.17</v>
      </c>
      <c r="H195" s="11">
        <f>F195*G195</f>
        <v>4658.5</v>
      </c>
      <c r="I195" s="58">
        <v>15</v>
      </c>
      <c r="J195" s="59">
        <v>15</v>
      </c>
      <c r="K195" s="58">
        <v>15</v>
      </c>
      <c r="L195" s="58">
        <v>5</v>
      </c>
      <c r="M195" s="13"/>
      <c r="N195" s="13"/>
      <c r="O195" s="13"/>
      <c r="P195" s="1">
        <f t="shared" si="9"/>
        <v>0</v>
      </c>
    </row>
    <row r="196" spans="1:16" s="2" customFormat="1" ht="12.75">
      <c r="A196" s="13">
        <v>223</v>
      </c>
      <c r="B196" s="5" t="s">
        <v>430</v>
      </c>
      <c r="C196" s="5" t="s">
        <v>431</v>
      </c>
      <c r="D196" s="4" t="s">
        <v>4</v>
      </c>
      <c r="E196" s="4" t="s">
        <v>432</v>
      </c>
      <c r="F196" s="66">
        <f>I196+J196+K196+L196+M196+N196+O196</f>
        <v>40</v>
      </c>
      <c r="G196" s="40">
        <v>70.3</v>
      </c>
      <c r="H196" s="11">
        <f>F196*G196</f>
        <v>2812</v>
      </c>
      <c r="I196" s="13"/>
      <c r="J196" s="33">
        <v>10</v>
      </c>
      <c r="K196" s="13"/>
      <c r="L196" s="13"/>
      <c r="M196" s="13"/>
      <c r="N196" s="13">
        <v>20</v>
      </c>
      <c r="O196" s="13">
        <v>10</v>
      </c>
      <c r="P196" s="85">
        <f>N196*G196</f>
        <v>1406</v>
      </c>
    </row>
    <row r="197" spans="1:16" s="2" customFormat="1" ht="12.75">
      <c r="A197" s="12">
        <v>225</v>
      </c>
      <c r="B197" s="5" t="s">
        <v>357</v>
      </c>
      <c r="C197" s="5" t="s">
        <v>357</v>
      </c>
      <c r="D197" s="4" t="s">
        <v>4</v>
      </c>
      <c r="E197" s="4" t="s">
        <v>358</v>
      </c>
      <c r="F197" s="66">
        <f t="shared" si="10"/>
        <v>6</v>
      </c>
      <c r="G197" s="40">
        <v>23.96</v>
      </c>
      <c r="H197" s="11">
        <f>F197*G197</f>
        <v>143.76</v>
      </c>
      <c r="I197" s="13">
        <v>3</v>
      </c>
      <c r="J197" s="33"/>
      <c r="K197" s="13"/>
      <c r="L197" s="13"/>
      <c r="M197" s="13"/>
      <c r="N197" s="13">
        <v>3</v>
      </c>
      <c r="O197" s="13"/>
      <c r="P197" s="1">
        <f>N197*G197</f>
        <v>71.88</v>
      </c>
    </row>
    <row r="198" spans="1:16" s="2" customFormat="1" ht="26.25">
      <c r="A198" s="12">
        <v>226</v>
      </c>
      <c r="B198" s="5" t="s">
        <v>357</v>
      </c>
      <c r="C198" s="5" t="s">
        <v>359</v>
      </c>
      <c r="D198" s="4" t="s">
        <v>4</v>
      </c>
      <c r="E198" s="4" t="s">
        <v>360</v>
      </c>
      <c r="F198" s="66">
        <f t="shared" si="10"/>
        <v>100</v>
      </c>
      <c r="G198" s="40">
        <v>21.9</v>
      </c>
      <c r="H198" s="11">
        <f>F198*G198</f>
        <v>2190</v>
      </c>
      <c r="I198" s="13"/>
      <c r="J198" s="33"/>
      <c r="K198" s="13"/>
      <c r="L198" s="13"/>
      <c r="M198" s="13"/>
      <c r="N198" s="13"/>
      <c r="O198" s="13">
        <v>100</v>
      </c>
      <c r="P198" s="1">
        <f>N198*G198</f>
        <v>0</v>
      </c>
    </row>
    <row r="199" spans="2:17" s="2" customFormat="1" ht="12.75">
      <c r="B199" s="29" t="s">
        <v>576</v>
      </c>
      <c r="C199" s="29"/>
      <c r="D199" s="30"/>
      <c r="E199" s="30"/>
      <c r="F199" s="30"/>
      <c r="G199" s="55"/>
      <c r="H199" s="24">
        <f>SUM(H3:H198)</f>
        <v>1121974.25</v>
      </c>
      <c r="I199" s="25"/>
      <c r="J199" s="25"/>
      <c r="K199" s="25"/>
      <c r="L199" s="25"/>
      <c r="M199" s="25"/>
      <c r="N199" s="25"/>
      <c r="O199" s="25"/>
      <c r="P199" s="90">
        <f>SUM(P3:P198)</f>
        <v>76812.37</v>
      </c>
      <c r="Q199" s="90">
        <f>H199-P199</f>
        <v>1045161.88</v>
      </c>
    </row>
    <row r="200" spans="7:17" s="2" customFormat="1" ht="12.75">
      <c r="G200" s="65"/>
      <c r="P200" s="89" t="s">
        <v>541</v>
      </c>
      <c r="Q200" s="89" t="s">
        <v>577</v>
      </c>
    </row>
    <row r="201" s="2" customFormat="1" ht="12.75">
      <c r="G201" s="65"/>
    </row>
    <row r="202" spans="7:16" s="2" customFormat="1" ht="12.75">
      <c r="G202" s="65"/>
      <c r="P202" s="83"/>
    </row>
    <row r="203" ht="12.75">
      <c r="B203" s="88" t="s">
        <v>575</v>
      </c>
    </row>
    <row r="204" spans="1:16" ht="26.25">
      <c r="A204" s="41">
        <v>12</v>
      </c>
      <c r="B204" s="42" t="s">
        <v>390</v>
      </c>
      <c r="C204" s="43" t="s">
        <v>471</v>
      </c>
      <c r="D204" s="44" t="s">
        <v>391</v>
      </c>
      <c r="E204" s="44" t="s">
        <v>392</v>
      </c>
      <c r="F204" s="67">
        <v>12</v>
      </c>
      <c r="G204" s="56"/>
      <c r="H204" s="11">
        <v>0</v>
      </c>
      <c r="I204" s="41">
        <v>1</v>
      </c>
      <c r="J204" s="45">
        <v>1</v>
      </c>
      <c r="K204" s="41"/>
      <c r="L204" s="41"/>
      <c r="M204" s="41"/>
      <c r="N204" s="41"/>
      <c r="O204" s="41">
        <v>10</v>
      </c>
      <c r="P204" s="1">
        <v>0</v>
      </c>
    </row>
    <row r="205" spans="1:16" s="2" customFormat="1" ht="26.25">
      <c r="A205" s="69">
        <v>30</v>
      </c>
      <c r="B205" s="78" t="s">
        <v>378</v>
      </c>
      <c r="C205" s="70" t="s">
        <v>379</v>
      </c>
      <c r="D205" s="71" t="s">
        <v>4</v>
      </c>
      <c r="E205" s="71" t="s">
        <v>380</v>
      </c>
      <c r="F205" s="72">
        <v>7</v>
      </c>
      <c r="G205" s="81"/>
      <c r="H205" s="11">
        <v>0</v>
      </c>
      <c r="I205" s="69">
        <v>2</v>
      </c>
      <c r="J205" s="74"/>
      <c r="K205" s="69">
        <v>5</v>
      </c>
      <c r="L205" s="69"/>
      <c r="M205" s="69"/>
      <c r="N205" s="69"/>
      <c r="O205" s="69"/>
      <c r="P205" s="1">
        <v>0</v>
      </c>
    </row>
    <row r="206" spans="1:16" s="2" customFormat="1" ht="39">
      <c r="A206" s="69">
        <v>70</v>
      </c>
      <c r="B206" s="79" t="s">
        <v>529</v>
      </c>
      <c r="C206" s="80" t="s">
        <v>530</v>
      </c>
      <c r="D206" s="80" t="s">
        <v>531</v>
      </c>
      <c r="E206" s="80" t="s">
        <v>534</v>
      </c>
      <c r="F206" s="72">
        <v>20</v>
      </c>
      <c r="G206" s="73"/>
      <c r="H206" s="11">
        <v>0</v>
      </c>
      <c r="I206" s="69"/>
      <c r="J206" s="74"/>
      <c r="K206" s="69"/>
      <c r="L206" s="69"/>
      <c r="M206" s="69"/>
      <c r="N206" s="69"/>
      <c r="O206" s="69">
        <v>20</v>
      </c>
      <c r="P206" s="1">
        <v>0</v>
      </c>
    </row>
    <row r="207" spans="1:16" s="2" customFormat="1" ht="26.25">
      <c r="A207" s="69">
        <v>93</v>
      </c>
      <c r="B207" s="78" t="s">
        <v>115</v>
      </c>
      <c r="C207" s="70" t="s">
        <v>469</v>
      </c>
      <c r="D207" s="71" t="s">
        <v>24</v>
      </c>
      <c r="E207" s="71" t="s">
        <v>387</v>
      </c>
      <c r="F207" s="72">
        <v>3</v>
      </c>
      <c r="G207" s="73"/>
      <c r="H207" s="11">
        <v>0</v>
      </c>
      <c r="I207" s="69"/>
      <c r="J207" s="74"/>
      <c r="K207" s="69">
        <v>3</v>
      </c>
      <c r="L207" s="69"/>
      <c r="M207" s="69"/>
      <c r="N207" s="69"/>
      <c r="O207" s="69"/>
      <c r="P207" s="1">
        <v>0</v>
      </c>
    </row>
    <row r="208" spans="1:16" s="2" customFormat="1" ht="12.75">
      <c r="A208" s="41">
        <v>108</v>
      </c>
      <c r="B208" s="43" t="s">
        <v>548</v>
      </c>
      <c r="C208" s="43" t="s">
        <v>548</v>
      </c>
      <c r="D208" s="44" t="s">
        <v>549</v>
      </c>
      <c r="E208" s="44" t="s">
        <v>550</v>
      </c>
      <c r="F208" s="67">
        <v>70</v>
      </c>
      <c r="G208" s="56"/>
      <c r="H208" s="11">
        <v>0</v>
      </c>
      <c r="I208" s="41"/>
      <c r="J208" s="45">
        <v>30</v>
      </c>
      <c r="K208" s="41">
        <v>20</v>
      </c>
      <c r="L208" s="41"/>
      <c r="M208" s="41"/>
      <c r="N208" s="41"/>
      <c r="O208" s="41">
        <v>20</v>
      </c>
      <c r="P208" s="1">
        <v>0</v>
      </c>
    </row>
    <row r="209" spans="1:16" s="2" customFormat="1" ht="39">
      <c r="A209" s="69">
        <v>140</v>
      </c>
      <c r="B209" s="78" t="s">
        <v>188</v>
      </c>
      <c r="C209" s="70" t="s">
        <v>189</v>
      </c>
      <c r="D209" s="71" t="s">
        <v>190</v>
      </c>
      <c r="E209" s="71" t="s">
        <v>191</v>
      </c>
      <c r="F209" s="72">
        <v>5</v>
      </c>
      <c r="G209" s="73"/>
      <c r="H209" s="11">
        <v>0</v>
      </c>
      <c r="I209" s="69"/>
      <c r="J209" s="74"/>
      <c r="K209" s="69">
        <v>5</v>
      </c>
      <c r="L209" s="69"/>
      <c r="M209" s="69"/>
      <c r="N209" s="69"/>
      <c r="O209" s="69"/>
      <c r="P209" s="1">
        <v>0</v>
      </c>
    </row>
    <row r="210" spans="1:16" s="2" customFormat="1" ht="39">
      <c r="A210" s="69">
        <v>170</v>
      </c>
      <c r="B210" s="70" t="s">
        <v>410</v>
      </c>
      <c r="C210" s="70" t="s">
        <v>481</v>
      </c>
      <c r="D210" s="71" t="s">
        <v>409</v>
      </c>
      <c r="E210" s="71" t="s">
        <v>454</v>
      </c>
      <c r="F210" s="72">
        <v>3</v>
      </c>
      <c r="G210" s="73"/>
      <c r="H210" s="11">
        <v>0</v>
      </c>
      <c r="I210" s="69"/>
      <c r="J210" s="74">
        <v>1</v>
      </c>
      <c r="K210" s="69"/>
      <c r="L210" s="69"/>
      <c r="M210" s="69"/>
      <c r="N210" s="69"/>
      <c r="O210" s="69">
        <v>2</v>
      </c>
      <c r="P210" s="1">
        <v>0</v>
      </c>
    </row>
    <row r="211" spans="1:16" s="2" customFormat="1" ht="26.25">
      <c r="A211" s="69">
        <v>172</v>
      </c>
      <c r="B211" s="75" t="s">
        <v>525</v>
      </c>
      <c r="C211" s="75" t="s">
        <v>526</v>
      </c>
      <c r="D211" s="76" t="s">
        <v>527</v>
      </c>
      <c r="E211" s="76" t="s">
        <v>528</v>
      </c>
      <c r="F211" s="72">
        <v>6</v>
      </c>
      <c r="G211" s="73"/>
      <c r="H211" s="11">
        <v>0</v>
      </c>
      <c r="I211" s="69"/>
      <c r="J211" s="74"/>
      <c r="K211" s="69"/>
      <c r="L211" s="69"/>
      <c r="M211" s="69"/>
      <c r="N211" s="69"/>
      <c r="O211" s="69">
        <v>6</v>
      </c>
      <c r="P211" s="1">
        <v>0</v>
      </c>
    </row>
    <row r="212" spans="1:16" s="2" customFormat="1" ht="39">
      <c r="A212" s="69">
        <v>173</v>
      </c>
      <c r="B212" s="70" t="s">
        <v>236</v>
      </c>
      <c r="C212" s="70" t="s">
        <v>492</v>
      </c>
      <c r="D212" s="71" t="s">
        <v>237</v>
      </c>
      <c r="E212" s="71" t="s">
        <v>238</v>
      </c>
      <c r="F212" s="72">
        <v>6</v>
      </c>
      <c r="G212" s="77"/>
      <c r="H212" s="11">
        <v>0</v>
      </c>
      <c r="I212" s="69"/>
      <c r="J212" s="74"/>
      <c r="K212" s="69"/>
      <c r="L212" s="69"/>
      <c r="M212" s="69"/>
      <c r="N212" s="69"/>
      <c r="O212" s="69">
        <v>6</v>
      </c>
      <c r="P212" s="1">
        <v>0</v>
      </c>
    </row>
    <row r="213" spans="1:16" s="2" customFormat="1" ht="26.25">
      <c r="A213" s="69">
        <v>177</v>
      </c>
      <c r="B213" s="70" t="s">
        <v>177</v>
      </c>
      <c r="C213" s="70" t="s">
        <v>178</v>
      </c>
      <c r="D213" s="71" t="s">
        <v>179</v>
      </c>
      <c r="E213" s="71" t="s">
        <v>180</v>
      </c>
      <c r="F213" s="72">
        <v>20</v>
      </c>
      <c r="G213" s="73"/>
      <c r="H213" s="11">
        <v>0</v>
      </c>
      <c r="I213" s="69"/>
      <c r="J213" s="74"/>
      <c r="K213" s="69"/>
      <c r="L213" s="69"/>
      <c r="M213" s="69"/>
      <c r="N213" s="69"/>
      <c r="O213" s="69">
        <v>20</v>
      </c>
      <c r="P213" s="1">
        <v>0</v>
      </c>
    </row>
    <row r="214" spans="1:16" s="2" customFormat="1" ht="12.75">
      <c r="A214" s="41">
        <v>197</v>
      </c>
      <c r="B214" s="43" t="s">
        <v>570</v>
      </c>
      <c r="C214" s="41" t="s">
        <v>570</v>
      </c>
      <c r="D214" s="41" t="s">
        <v>4</v>
      </c>
      <c r="E214" s="41" t="s">
        <v>569</v>
      </c>
      <c r="F214" s="67">
        <v>50</v>
      </c>
      <c r="G214" s="86"/>
      <c r="H214" s="11">
        <v>0</v>
      </c>
      <c r="I214" s="41"/>
      <c r="J214" s="45"/>
      <c r="K214" s="41"/>
      <c r="L214" s="41"/>
      <c r="M214" s="41"/>
      <c r="N214" s="41"/>
      <c r="O214" s="41">
        <v>50</v>
      </c>
      <c r="P214" s="1">
        <v>0</v>
      </c>
    </row>
    <row r="215" spans="1:16" s="2" customFormat="1" ht="26.25">
      <c r="A215" s="12">
        <v>198</v>
      </c>
      <c r="B215" s="5" t="s">
        <v>402</v>
      </c>
      <c r="C215" s="5" t="s">
        <v>480</v>
      </c>
      <c r="D215" s="4" t="s">
        <v>403</v>
      </c>
      <c r="E215" s="4" t="s">
        <v>404</v>
      </c>
      <c r="F215" s="66">
        <v>8</v>
      </c>
      <c r="G215" s="50"/>
      <c r="H215" s="11">
        <v>0</v>
      </c>
      <c r="I215" s="13">
        <v>3</v>
      </c>
      <c r="J215" s="13"/>
      <c r="K215" s="13">
        <v>5</v>
      </c>
      <c r="L215" s="13"/>
      <c r="M215" s="13"/>
      <c r="N215" s="13"/>
      <c r="O215" s="13"/>
      <c r="P215" s="1">
        <v>0</v>
      </c>
    </row>
    <row r="216" spans="1:16" s="2" customFormat="1" ht="12.75">
      <c r="A216" s="41">
        <v>200</v>
      </c>
      <c r="B216" s="43" t="s">
        <v>552</v>
      </c>
      <c r="C216" s="43" t="s">
        <v>551</v>
      </c>
      <c r="D216" s="57" t="s">
        <v>553</v>
      </c>
      <c r="E216" s="44" t="s">
        <v>554</v>
      </c>
      <c r="F216" s="67">
        <v>4</v>
      </c>
      <c r="G216" s="86"/>
      <c r="H216" s="11">
        <v>0</v>
      </c>
      <c r="I216" s="41"/>
      <c r="J216" s="45"/>
      <c r="K216" s="41"/>
      <c r="L216" s="41">
        <v>4</v>
      </c>
      <c r="M216" s="41"/>
      <c r="N216" s="41"/>
      <c r="O216" s="41"/>
      <c r="P216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zoomScalePageLayoutView="0" workbookViewId="0" topLeftCell="A1">
      <selection activeCell="B150" sqref="B150"/>
    </sheetView>
  </sheetViews>
  <sheetFormatPr defaultColWidth="9.140625" defaultRowHeight="12.75"/>
  <cols>
    <col min="1" max="1" width="4.28125" style="92" customWidth="1"/>
    <col min="2" max="2" width="27.140625" style="103" customWidth="1"/>
    <col min="3" max="3" width="21.57421875" style="103" customWidth="1"/>
    <col min="4" max="4" width="18.140625" style="92" hidden="1" customWidth="1"/>
    <col min="5" max="5" width="19.28125" style="92" customWidth="1"/>
    <col min="6" max="6" width="10.28125" style="92" customWidth="1"/>
    <col min="7" max="7" width="8.7109375" style="92" customWidth="1"/>
    <col min="8" max="8" width="7.28125" style="92" bestFit="1" customWidth="1"/>
    <col min="9" max="16384" width="9.140625" style="92" customWidth="1"/>
  </cols>
  <sheetData>
    <row r="1" spans="1:8" ht="13.5">
      <c r="A1" s="162" t="s">
        <v>878</v>
      </c>
      <c r="B1" s="162"/>
      <c r="C1" s="162"/>
      <c r="D1" s="162"/>
      <c r="E1" s="162"/>
      <c r="F1" s="162"/>
      <c r="G1" s="162"/>
      <c r="H1" s="162"/>
    </row>
    <row r="2" spans="1:8" ht="13.5">
      <c r="A2" s="162"/>
      <c r="B2" s="162"/>
      <c r="C2" s="162"/>
      <c r="D2" s="162"/>
      <c r="E2" s="162"/>
      <c r="F2" s="162"/>
      <c r="G2" s="162"/>
      <c r="H2" s="162"/>
    </row>
    <row r="3" spans="1:8" ht="15" customHeight="1">
      <c r="A3" s="161" t="s">
        <v>543</v>
      </c>
      <c r="B3" s="163" t="s">
        <v>639</v>
      </c>
      <c r="C3" s="164"/>
      <c r="D3" s="93"/>
      <c r="E3" s="161" t="s">
        <v>1</v>
      </c>
      <c r="F3" s="161" t="s">
        <v>640</v>
      </c>
      <c r="G3" s="161" t="s">
        <v>622</v>
      </c>
      <c r="H3" s="161" t="s">
        <v>641</v>
      </c>
    </row>
    <row r="4" spans="1:8" ht="39.75" customHeight="1">
      <c r="A4" s="161"/>
      <c r="B4" s="96" t="s">
        <v>0</v>
      </c>
      <c r="C4" s="96" t="s">
        <v>434</v>
      </c>
      <c r="D4" s="104" t="s">
        <v>435</v>
      </c>
      <c r="E4" s="161"/>
      <c r="F4" s="161"/>
      <c r="G4" s="161"/>
      <c r="H4" s="161"/>
    </row>
    <row r="5" spans="1:8" ht="13.5">
      <c r="A5" s="97">
        <v>1</v>
      </c>
      <c r="B5" s="91" t="s">
        <v>781</v>
      </c>
      <c r="C5" s="91" t="s">
        <v>370</v>
      </c>
      <c r="D5" s="54" t="s">
        <v>4</v>
      </c>
      <c r="E5" s="54" t="s">
        <v>646</v>
      </c>
      <c r="F5" s="54" t="s">
        <v>644</v>
      </c>
      <c r="G5" s="54" t="s">
        <v>625</v>
      </c>
      <c r="H5" s="54">
        <v>5</v>
      </c>
    </row>
    <row r="6" spans="1:8" ht="78.75">
      <c r="A6" s="97">
        <v>2</v>
      </c>
      <c r="B6" s="125" t="s">
        <v>782</v>
      </c>
      <c r="C6" s="125" t="s">
        <v>783</v>
      </c>
      <c r="D6" s="121"/>
      <c r="E6" s="127" t="s">
        <v>784</v>
      </c>
      <c r="F6" s="54" t="s">
        <v>779</v>
      </c>
      <c r="G6" s="54" t="s">
        <v>625</v>
      </c>
      <c r="H6" s="54">
        <v>5</v>
      </c>
    </row>
    <row r="7" spans="1:8" ht="13.5">
      <c r="A7" s="97">
        <v>3</v>
      </c>
      <c r="B7" s="91" t="s">
        <v>630</v>
      </c>
      <c r="C7" s="91" t="s">
        <v>630</v>
      </c>
      <c r="D7" s="54"/>
      <c r="E7" s="54" t="s">
        <v>645</v>
      </c>
      <c r="F7" s="54">
        <v>0.25</v>
      </c>
      <c r="G7" s="54" t="s">
        <v>625</v>
      </c>
      <c r="H7" s="54">
        <v>6</v>
      </c>
    </row>
    <row r="8" spans="1:8" ht="27">
      <c r="A8" s="97">
        <v>4</v>
      </c>
      <c r="B8" s="91" t="s">
        <v>12</v>
      </c>
      <c r="C8" s="91" t="s">
        <v>12</v>
      </c>
      <c r="D8" s="54" t="s">
        <v>4</v>
      </c>
      <c r="E8" s="129" t="s">
        <v>653</v>
      </c>
      <c r="F8" s="131" t="s">
        <v>652</v>
      </c>
      <c r="G8" s="54" t="s">
        <v>625</v>
      </c>
      <c r="H8" s="54">
        <v>1</v>
      </c>
    </row>
    <row r="9" spans="1:8" ht="13.5">
      <c r="A9" s="97">
        <v>5</v>
      </c>
      <c r="B9" s="91" t="s">
        <v>361</v>
      </c>
      <c r="C9" s="91" t="s">
        <v>362</v>
      </c>
      <c r="D9" s="54"/>
      <c r="E9" s="4" t="s">
        <v>645</v>
      </c>
      <c r="F9" s="4" t="s">
        <v>680</v>
      </c>
      <c r="G9" s="54" t="s">
        <v>625</v>
      </c>
      <c r="H9" s="54">
        <v>30</v>
      </c>
    </row>
    <row r="10" spans="1:8" s="94" customFormat="1" ht="13.5">
      <c r="A10" s="97">
        <v>6</v>
      </c>
      <c r="B10" s="123" t="s">
        <v>361</v>
      </c>
      <c r="C10" s="91" t="s">
        <v>362</v>
      </c>
      <c r="D10" s="54" t="s">
        <v>4</v>
      </c>
      <c r="E10" s="54" t="s">
        <v>653</v>
      </c>
      <c r="F10" s="54" t="s">
        <v>657</v>
      </c>
      <c r="G10" s="54" t="s">
        <v>625</v>
      </c>
      <c r="H10" s="54">
        <v>10</v>
      </c>
    </row>
    <row r="11" spans="1:8" ht="27">
      <c r="A11" s="97">
        <v>7</v>
      </c>
      <c r="B11" s="105" t="s">
        <v>390</v>
      </c>
      <c r="C11" s="105" t="s">
        <v>471</v>
      </c>
      <c r="D11" s="109" t="s">
        <v>391</v>
      </c>
      <c r="E11" s="109" t="s">
        <v>762</v>
      </c>
      <c r="F11" s="54" t="s">
        <v>761</v>
      </c>
      <c r="G11" s="54" t="s">
        <v>625</v>
      </c>
      <c r="H11" s="54">
        <v>6</v>
      </c>
    </row>
    <row r="12" spans="1:8" ht="13.5">
      <c r="A12" s="97">
        <v>8</v>
      </c>
      <c r="B12" s="91" t="s">
        <v>13</v>
      </c>
      <c r="C12" s="91" t="s">
        <v>14</v>
      </c>
      <c r="D12" s="54" t="s">
        <v>4</v>
      </c>
      <c r="E12" s="54" t="s">
        <v>645</v>
      </c>
      <c r="F12" s="54" t="s">
        <v>658</v>
      </c>
      <c r="G12" s="54" t="s">
        <v>625</v>
      </c>
      <c r="H12" s="54">
        <v>50</v>
      </c>
    </row>
    <row r="13" spans="1:8" s="94" customFormat="1" ht="13.5">
      <c r="A13" s="97">
        <v>9</v>
      </c>
      <c r="B13" s="91" t="s">
        <v>636</v>
      </c>
      <c r="C13" s="91" t="s">
        <v>636</v>
      </c>
      <c r="D13" s="54"/>
      <c r="E13" s="54" t="s">
        <v>645</v>
      </c>
      <c r="F13" s="54" t="s">
        <v>659</v>
      </c>
      <c r="G13" s="54" t="s">
        <v>625</v>
      </c>
      <c r="H13" s="54">
        <v>30</v>
      </c>
    </row>
    <row r="14" spans="1:8" s="94" customFormat="1" ht="13.5">
      <c r="A14" s="97">
        <v>10</v>
      </c>
      <c r="B14" s="91" t="s">
        <v>16</v>
      </c>
      <c r="C14" s="91" t="s">
        <v>16</v>
      </c>
      <c r="D14" s="54" t="s">
        <v>4</v>
      </c>
      <c r="E14" s="54" t="s">
        <v>645</v>
      </c>
      <c r="F14" s="54">
        <v>0.5</v>
      </c>
      <c r="G14" s="54" t="s">
        <v>625</v>
      </c>
      <c r="H14" s="54">
        <v>20</v>
      </c>
    </row>
    <row r="15" spans="1:8" s="94" customFormat="1" ht="27">
      <c r="A15" s="97">
        <v>11</v>
      </c>
      <c r="B15" s="91" t="s">
        <v>629</v>
      </c>
      <c r="C15" s="91" t="s">
        <v>628</v>
      </c>
      <c r="D15" s="54"/>
      <c r="E15" s="54" t="s">
        <v>645</v>
      </c>
      <c r="F15" s="54" t="s">
        <v>660</v>
      </c>
      <c r="G15" s="54" t="s">
        <v>625</v>
      </c>
      <c r="H15" s="54">
        <v>14</v>
      </c>
    </row>
    <row r="16" spans="1:8" s="94" customFormat="1" ht="13.5">
      <c r="A16" s="97">
        <v>12</v>
      </c>
      <c r="B16" s="91" t="s">
        <v>586</v>
      </c>
      <c r="C16" s="91" t="s">
        <v>587</v>
      </c>
      <c r="D16" s="54" t="s">
        <v>588</v>
      </c>
      <c r="E16" s="54" t="s">
        <v>655</v>
      </c>
      <c r="F16" s="54" t="s">
        <v>654</v>
      </c>
      <c r="G16" s="54" t="s">
        <v>625</v>
      </c>
      <c r="H16" s="54">
        <v>10</v>
      </c>
    </row>
    <row r="17" spans="1:8" s="94" customFormat="1" ht="13.5">
      <c r="A17" s="97">
        <v>13</v>
      </c>
      <c r="B17" s="91" t="s">
        <v>21</v>
      </c>
      <c r="C17" s="91" t="s">
        <v>21</v>
      </c>
      <c r="D17" s="54" t="s">
        <v>4</v>
      </c>
      <c r="E17" s="54" t="s">
        <v>653</v>
      </c>
      <c r="F17" s="54" t="s">
        <v>656</v>
      </c>
      <c r="G17" s="54" t="s">
        <v>625</v>
      </c>
      <c r="H17" s="54">
        <v>10</v>
      </c>
    </row>
    <row r="18" spans="1:8" s="94" customFormat="1" ht="13.5">
      <c r="A18" s="97">
        <v>14</v>
      </c>
      <c r="B18" s="91" t="s">
        <v>372</v>
      </c>
      <c r="C18" s="91" t="s">
        <v>373</v>
      </c>
      <c r="D18" s="54" t="s">
        <v>4</v>
      </c>
      <c r="E18" s="54" t="s">
        <v>653</v>
      </c>
      <c r="F18" s="54" t="s">
        <v>644</v>
      </c>
      <c r="G18" s="54" t="s">
        <v>625</v>
      </c>
      <c r="H18" s="54">
        <v>10</v>
      </c>
    </row>
    <row r="19" spans="1:8" s="94" customFormat="1" ht="27">
      <c r="A19" s="97">
        <v>15</v>
      </c>
      <c r="B19" s="91" t="s">
        <v>28</v>
      </c>
      <c r="C19" s="91" t="s">
        <v>28</v>
      </c>
      <c r="D19" s="54" t="s">
        <v>4</v>
      </c>
      <c r="E19" s="54" t="s">
        <v>645</v>
      </c>
      <c r="F19" s="54" t="s">
        <v>661</v>
      </c>
      <c r="G19" s="54" t="s">
        <v>625</v>
      </c>
      <c r="H19" s="54">
        <v>10</v>
      </c>
    </row>
    <row r="20" spans="1:8" s="94" customFormat="1" ht="27">
      <c r="A20" s="97">
        <v>16</v>
      </c>
      <c r="B20" s="91" t="s">
        <v>28</v>
      </c>
      <c r="C20" s="91" t="s">
        <v>600</v>
      </c>
      <c r="D20" s="54" t="s">
        <v>302</v>
      </c>
      <c r="E20" s="130" t="s">
        <v>645</v>
      </c>
      <c r="F20" s="54" t="s">
        <v>662</v>
      </c>
      <c r="G20" s="54" t="s">
        <v>625</v>
      </c>
      <c r="H20" s="54">
        <v>30</v>
      </c>
    </row>
    <row r="21" spans="1:8" s="94" customFormat="1" ht="66">
      <c r="A21" s="97">
        <v>17</v>
      </c>
      <c r="B21" s="91" t="s">
        <v>318</v>
      </c>
      <c r="C21" s="91" t="s">
        <v>785</v>
      </c>
      <c r="D21" s="54" t="s">
        <v>319</v>
      </c>
      <c r="E21" s="127" t="s">
        <v>872</v>
      </c>
      <c r="F21" s="54" t="s">
        <v>786</v>
      </c>
      <c r="G21" s="54" t="s">
        <v>625</v>
      </c>
      <c r="H21" s="54">
        <v>6</v>
      </c>
    </row>
    <row r="22" spans="1:8" s="94" customFormat="1" ht="27">
      <c r="A22" s="97">
        <v>18</v>
      </c>
      <c r="B22" s="91" t="s">
        <v>318</v>
      </c>
      <c r="C22" s="91" t="s">
        <v>601</v>
      </c>
      <c r="D22" s="54" t="s">
        <v>319</v>
      </c>
      <c r="E22" s="100" t="s">
        <v>664</v>
      </c>
      <c r="F22" s="100" t="s">
        <v>663</v>
      </c>
      <c r="G22" s="54" t="s">
        <v>625</v>
      </c>
      <c r="H22" s="54">
        <v>5</v>
      </c>
    </row>
    <row r="23" spans="1:8" s="94" customFormat="1" ht="30" customHeight="1">
      <c r="A23" s="97">
        <v>19</v>
      </c>
      <c r="B23" s="91" t="s">
        <v>546</v>
      </c>
      <c r="C23" s="91" t="s">
        <v>547</v>
      </c>
      <c r="D23" s="54" t="s">
        <v>4</v>
      </c>
      <c r="E23" s="54" t="s">
        <v>645</v>
      </c>
      <c r="F23" s="54" t="s">
        <v>725</v>
      </c>
      <c r="G23" s="54" t="s">
        <v>625</v>
      </c>
      <c r="H23" s="54">
        <v>20</v>
      </c>
    </row>
    <row r="24" spans="1:8" s="94" customFormat="1" ht="30" customHeight="1">
      <c r="A24" s="97">
        <v>20</v>
      </c>
      <c r="B24" s="91" t="s">
        <v>31</v>
      </c>
      <c r="C24" s="91" t="s">
        <v>31</v>
      </c>
      <c r="D24" s="54" t="s">
        <v>4</v>
      </c>
      <c r="E24" s="54" t="s">
        <v>679</v>
      </c>
      <c r="F24" s="54" t="s">
        <v>726</v>
      </c>
      <c r="G24" s="54" t="s">
        <v>624</v>
      </c>
      <c r="H24" s="54">
        <v>1</v>
      </c>
    </row>
    <row r="25" spans="1:8" s="94" customFormat="1" ht="41.25">
      <c r="A25" s="97">
        <v>21</v>
      </c>
      <c r="B25" s="91" t="s">
        <v>865</v>
      </c>
      <c r="C25" s="91" t="s">
        <v>866</v>
      </c>
      <c r="D25" s="54" t="s">
        <v>863</v>
      </c>
      <c r="E25" s="91" t="s">
        <v>868</v>
      </c>
      <c r="F25" s="122" t="s">
        <v>867</v>
      </c>
      <c r="G25" s="54" t="s">
        <v>623</v>
      </c>
      <c r="H25" s="54">
        <v>1</v>
      </c>
    </row>
    <row r="26" spans="1:8" s="94" customFormat="1" ht="41.25">
      <c r="A26" s="97">
        <v>22</v>
      </c>
      <c r="B26" s="91" t="s">
        <v>861</v>
      </c>
      <c r="C26" s="91" t="s">
        <v>862</v>
      </c>
      <c r="D26" s="54" t="s">
        <v>863</v>
      </c>
      <c r="E26" s="91" t="s">
        <v>868</v>
      </c>
      <c r="F26" s="122" t="s">
        <v>864</v>
      </c>
      <c r="G26" s="54" t="s">
        <v>623</v>
      </c>
      <c r="H26" s="54">
        <v>1</v>
      </c>
    </row>
    <row r="27" spans="1:8" s="94" customFormat="1" ht="27">
      <c r="A27" s="97">
        <v>23</v>
      </c>
      <c r="B27" s="91" t="s">
        <v>309</v>
      </c>
      <c r="C27" s="91" t="s">
        <v>310</v>
      </c>
      <c r="D27" s="54" t="s">
        <v>4</v>
      </c>
      <c r="E27" s="54" t="s">
        <v>653</v>
      </c>
      <c r="F27" s="54" t="s">
        <v>644</v>
      </c>
      <c r="G27" s="54" t="s">
        <v>625</v>
      </c>
      <c r="H27" s="54">
        <v>10</v>
      </c>
    </row>
    <row r="28" spans="1:8" s="94" customFormat="1" ht="27">
      <c r="A28" s="97">
        <v>24</v>
      </c>
      <c r="B28" s="91" t="s">
        <v>309</v>
      </c>
      <c r="C28" s="91" t="s">
        <v>312</v>
      </c>
      <c r="D28" s="54" t="s">
        <v>4</v>
      </c>
      <c r="E28" s="54" t="s">
        <v>645</v>
      </c>
      <c r="F28" s="54" t="s">
        <v>730</v>
      </c>
      <c r="G28" s="54" t="s">
        <v>625</v>
      </c>
      <c r="H28" s="54">
        <v>50</v>
      </c>
    </row>
    <row r="29" spans="1:8" s="94" customFormat="1" ht="27">
      <c r="A29" s="97">
        <v>25</v>
      </c>
      <c r="B29" s="91" t="s">
        <v>856</v>
      </c>
      <c r="C29" s="91" t="s">
        <v>857</v>
      </c>
      <c r="D29" s="54" t="s">
        <v>858</v>
      </c>
      <c r="E29" s="54" t="s">
        <v>860</v>
      </c>
      <c r="F29" s="54" t="s">
        <v>859</v>
      </c>
      <c r="G29" s="54" t="s">
        <v>625</v>
      </c>
      <c r="H29" s="54">
        <v>20</v>
      </c>
    </row>
    <row r="30" spans="1:8" s="94" customFormat="1" ht="13.5">
      <c r="A30" s="97">
        <v>26</v>
      </c>
      <c r="B30" s="91" t="s">
        <v>40</v>
      </c>
      <c r="C30" s="91" t="s">
        <v>40</v>
      </c>
      <c r="D30" s="54" t="s">
        <v>4</v>
      </c>
      <c r="E30" s="54" t="s">
        <v>645</v>
      </c>
      <c r="F30" s="54" t="s">
        <v>678</v>
      </c>
      <c r="G30" s="54" t="s">
        <v>625</v>
      </c>
      <c r="H30" s="54">
        <v>50</v>
      </c>
    </row>
    <row r="31" spans="1:8" s="94" customFormat="1" ht="13.5">
      <c r="A31" s="97">
        <v>27</v>
      </c>
      <c r="B31" s="91" t="s">
        <v>40</v>
      </c>
      <c r="C31" s="91" t="s">
        <v>40</v>
      </c>
      <c r="D31" s="54" t="s">
        <v>4</v>
      </c>
      <c r="E31" s="54" t="s">
        <v>645</v>
      </c>
      <c r="F31" s="54" t="s">
        <v>731</v>
      </c>
      <c r="G31" s="54" t="s">
        <v>625</v>
      </c>
      <c r="H31" s="54">
        <v>50</v>
      </c>
    </row>
    <row r="32" spans="1:8" s="94" customFormat="1" ht="13.5">
      <c r="A32" s="97">
        <v>28</v>
      </c>
      <c r="B32" s="91" t="s">
        <v>40</v>
      </c>
      <c r="C32" s="91" t="s">
        <v>40</v>
      </c>
      <c r="D32" s="54" t="s">
        <v>4</v>
      </c>
      <c r="E32" s="54" t="s">
        <v>653</v>
      </c>
      <c r="F32" s="54" t="s">
        <v>764</v>
      </c>
      <c r="G32" s="54" t="s">
        <v>625</v>
      </c>
      <c r="H32" s="54">
        <v>10</v>
      </c>
    </row>
    <row r="33" spans="1:8" s="94" customFormat="1" ht="13.5">
      <c r="A33" s="97">
        <v>29</v>
      </c>
      <c r="B33" s="91" t="s">
        <v>48</v>
      </c>
      <c r="C33" s="91" t="s">
        <v>48</v>
      </c>
      <c r="D33" s="54" t="s">
        <v>4</v>
      </c>
      <c r="E33" s="54" t="s">
        <v>645</v>
      </c>
      <c r="F33" s="54" t="s">
        <v>659</v>
      </c>
      <c r="G33" s="54" t="s">
        <v>625</v>
      </c>
      <c r="H33" s="54">
        <v>50</v>
      </c>
    </row>
    <row r="34" spans="1:8" s="94" customFormat="1" ht="27">
      <c r="A34" s="97">
        <v>30</v>
      </c>
      <c r="B34" s="91" t="s">
        <v>48</v>
      </c>
      <c r="C34" s="91" t="s">
        <v>603</v>
      </c>
      <c r="D34" s="54" t="s">
        <v>44</v>
      </c>
      <c r="E34" s="54" t="s">
        <v>653</v>
      </c>
      <c r="F34" s="54" t="s">
        <v>732</v>
      </c>
      <c r="G34" s="54" t="s">
        <v>625</v>
      </c>
      <c r="H34" s="54">
        <v>10</v>
      </c>
    </row>
    <row r="35" spans="1:8" s="94" customFormat="1" ht="13.5">
      <c r="A35" s="97">
        <v>31</v>
      </c>
      <c r="B35" s="102" t="s">
        <v>589</v>
      </c>
      <c r="C35" s="102" t="s">
        <v>590</v>
      </c>
      <c r="D35" s="54" t="s">
        <v>4</v>
      </c>
      <c r="E35" s="95" t="s">
        <v>717</v>
      </c>
      <c r="F35" s="95" t="s">
        <v>733</v>
      </c>
      <c r="G35" s="95" t="s">
        <v>623</v>
      </c>
      <c r="H35" s="54">
        <v>1</v>
      </c>
    </row>
    <row r="36" spans="1:8" s="94" customFormat="1" ht="13.5">
      <c r="A36" s="97">
        <v>32</v>
      </c>
      <c r="B36" s="91" t="s">
        <v>765</v>
      </c>
      <c r="C36" s="91" t="s">
        <v>766</v>
      </c>
      <c r="D36" s="54"/>
      <c r="E36" s="54" t="s">
        <v>653</v>
      </c>
      <c r="F36" s="54" t="s">
        <v>767</v>
      </c>
      <c r="G36" s="54" t="s">
        <v>625</v>
      </c>
      <c r="H36" s="54">
        <v>5</v>
      </c>
    </row>
    <row r="37" spans="1:8" s="94" customFormat="1" ht="27">
      <c r="A37" s="97">
        <v>33</v>
      </c>
      <c r="B37" s="91" t="s">
        <v>57</v>
      </c>
      <c r="C37" s="91" t="s">
        <v>724</v>
      </c>
      <c r="D37" s="54" t="s">
        <v>44</v>
      </c>
      <c r="E37" s="54" t="s">
        <v>736</v>
      </c>
      <c r="F37" s="54" t="s">
        <v>735</v>
      </c>
      <c r="G37" s="54" t="s">
        <v>625</v>
      </c>
      <c r="H37" s="54">
        <v>1</v>
      </c>
    </row>
    <row r="38" spans="1:8" s="94" customFormat="1" ht="27">
      <c r="A38" s="97">
        <v>34</v>
      </c>
      <c r="B38" s="91" t="s">
        <v>56</v>
      </c>
      <c r="C38" s="91" t="s">
        <v>56</v>
      </c>
      <c r="D38" s="54" t="s">
        <v>4</v>
      </c>
      <c r="E38" s="54" t="s">
        <v>677</v>
      </c>
      <c r="F38" s="54" t="s">
        <v>728</v>
      </c>
      <c r="G38" s="54" t="s">
        <v>624</v>
      </c>
      <c r="H38" s="54">
        <v>1</v>
      </c>
    </row>
    <row r="39" spans="1:8" s="94" customFormat="1" ht="19.5" customHeight="1">
      <c r="A39" s="97">
        <v>35</v>
      </c>
      <c r="B39" s="91" t="s">
        <v>58</v>
      </c>
      <c r="C39" s="91" t="s">
        <v>605</v>
      </c>
      <c r="D39" s="101" t="s">
        <v>59</v>
      </c>
      <c r="E39" s="54" t="s">
        <v>645</v>
      </c>
      <c r="F39" s="54" t="s">
        <v>662</v>
      </c>
      <c r="G39" s="54" t="s">
        <v>625</v>
      </c>
      <c r="H39" s="54">
        <v>20</v>
      </c>
    </row>
    <row r="40" spans="1:8" s="94" customFormat="1" ht="19.5" customHeight="1">
      <c r="A40" s="97">
        <v>36</v>
      </c>
      <c r="B40" s="91" t="s">
        <v>400</v>
      </c>
      <c r="C40" s="91" t="s">
        <v>606</v>
      </c>
      <c r="D40" s="54" t="s">
        <v>401</v>
      </c>
      <c r="E40" s="54" t="s">
        <v>645</v>
      </c>
      <c r="F40" s="54" t="s">
        <v>659</v>
      </c>
      <c r="G40" s="54" t="s">
        <v>625</v>
      </c>
      <c r="H40" s="54">
        <v>120</v>
      </c>
    </row>
    <row r="41" spans="1:8" s="94" customFormat="1" ht="19.5" customHeight="1">
      <c r="A41" s="97">
        <v>37</v>
      </c>
      <c r="B41" s="91" t="s">
        <v>70</v>
      </c>
      <c r="C41" s="91" t="s">
        <v>607</v>
      </c>
      <c r="D41" s="54" t="s">
        <v>71</v>
      </c>
      <c r="E41" s="54" t="s">
        <v>645</v>
      </c>
      <c r="F41" s="54" t="s">
        <v>651</v>
      </c>
      <c r="G41" s="54" t="s">
        <v>625</v>
      </c>
      <c r="H41" s="54">
        <v>60</v>
      </c>
    </row>
    <row r="42" spans="1:8" s="94" customFormat="1" ht="19.5" customHeight="1">
      <c r="A42" s="97">
        <v>38</v>
      </c>
      <c r="B42" s="91" t="s">
        <v>151</v>
      </c>
      <c r="C42" s="91" t="s">
        <v>606</v>
      </c>
      <c r="D42" s="54" t="s">
        <v>152</v>
      </c>
      <c r="E42" s="54" t="s">
        <v>645</v>
      </c>
      <c r="F42" s="54" t="s">
        <v>737</v>
      </c>
      <c r="G42" s="54" t="s">
        <v>625</v>
      </c>
      <c r="H42" s="54">
        <v>120</v>
      </c>
    </row>
    <row r="43" spans="1:8" s="94" customFormat="1" ht="13.5">
      <c r="A43" s="97">
        <v>39</v>
      </c>
      <c r="B43" s="91" t="s">
        <v>60</v>
      </c>
      <c r="C43" s="91" t="s">
        <v>60</v>
      </c>
      <c r="D43" s="54" t="s">
        <v>4</v>
      </c>
      <c r="E43" s="54" t="s">
        <v>645</v>
      </c>
      <c r="F43" s="54" t="s">
        <v>662</v>
      </c>
      <c r="G43" s="54" t="s">
        <v>625</v>
      </c>
      <c r="H43" s="54">
        <v>50</v>
      </c>
    </row>
    <row r="44" spans="1:8" s="94" customFormat="1" ht="13.5">
      <c r="A44" s="97">
        <v>40</v>
      </c>
      <c r="B44" s="91" t="s">
        <v>68</v>
      </c>
      <c r="C44" s="91" t="s">
        <v>68</v>
      </c>
      <c r="D44" s="54" t="s">
        <v>4</v>
      </c>
      <c r="E44" s="54" t="s">
        <v>653</v>
      </c>
      <c r="F44" s="54" t="s">
        <v>739</v>
      </c>
      <c r="G44" s="54" t="s">
        <v>625</v>
      </c>
      <c r="H44" s="54">
        <v>25</v>
      </c>
    </row>
    <row r="45" spans="1:8" s="94" customFormat="1" ht="27">
      <c r="A45" s="97">
        <v>41</v>
      </c>
      <c r="B45" s="91" t="s">
        <v>869</v>
      </c>
      <c r="C45" s="91" t="s">
        <v>870</v>
      </c>
      <c r="D45" s="54"/>
      <c r="E45" s="54" t="s">
        <v>710</v>
      </c>
      <c r="F45" s="54" t="s">
        <v>871</v>
      </c>
      <c r="G45" s="54" t="s">
        <v>623</v>
      </c>
      <c r="H45" s="54">
        <v>1</v>
      </c>
    </row>
    <row r="46" spans="1:8" s="98" customFormat="1" ht="27">
      <c r="A46" s="97">
        <v>42</v>
      </c>
      <c r="B46" s="91" t="s">
        <v>768</v>
      </c>
      <c r="C46" s="91" t="s">
        <v>249</v>
      </c>
      <c r="D46" s="54" t="s">
        <v>4</v>
      </c>
      <c r="E46" s="54" t="s">
        <v>710</v>
      </c>
      <c r="F46" s="54" t="s">
        <v>748</v>
      </c>
      <c r="G46" s="54" t="s">
        <v>623</v>
      </c>
      <c r="H46" s="54">
        <v>1</v>
      </c>
    </row>
    <row r="47" spans="1:8" s="94" customFormat="1" ht="27">
      <c r="A47" s="97">
        <v>43</v>
      </c>
      <c r="B47" s="91" t="s">
        <v>61</v>
      </c>
      <c r="C47" s="91" t="s">
        <v>62</v>
      </c>
      <c r="D47" s="54" t="s">
        <v>4</v>
      </c>
      <c r="E47" s="54" t="s">
        <v>710</v>
      </c>
      <c r="F47" s="54" t="s">
        <v>891</v>
      </c>
      <c r="G47" s="54" t="s">
        <v>623</v>
      </c>
      <c r="H47" s="54">
        <v>1</v>
      </c>
    </row>
    <row r="48" spans="1:8" s="94" customFormat="1" ht="27">
      <c r="A48" s="97">
        <v>44</v>
      </c>
      <c r="B48" s="91" t="s">
        <v>61</v>
      </c>
      <c r="C48" s="91" t="s">
        <v>62</v>
      </c>
      <c r="D48" s="54" t="s">
        <v>4</v>
      </c>
      <c r="E48" s="54" t="s">
        <v>710</v>
      </c>
      <c r="F48" s="54" t="s">
        <v>890</v>
      </c>
      <c r="G48" s="54" t="s">
        <v>623</v>
      </c>
      <c r="H48" s="54">
        <v>1</v>
      </c>
    </row>
    <row r="49" spans="1:8" s="94" customFormat="1" ht="13.5">
      <c r="A49" s="97">
        <v>45</v>
      </c>
      <c r="B49" s="91" t="s">
        <v>61</v>
      </c>
      <c r="C49" s="91" t="s">
        <v>62</v>
      </c>
      <c r="D49" s="54" t="s">
        <v>4</v>
      </c>
      <c r="E49" s="54" t="s">
        <v>653</v>
      </c>
      <c r="F49" s="54" t="s">
        <v>740</v>
      </c>
      <c r="G49" s="54" t="s">
        <v>625</v>
      </c>
      <c r="H49" s="54">
        <v>10</v>
      </c>
    </row>
    <row r="50" spans="1:8" s="94" customFormat="1" ht="13.5">
      <c r="A50" s="97">
        <v>46</v>
      </c>
      <c r="B50" s="91" t="s">
        <v>61</v>
      </c>
      <c r="C50" s="91" t="s">
        <v>62</v>
      </c>
      <c r="D50" s="54" t="s">
        <v>4</v>
      </c>
      <c r="E50" s="54" t="s">
        <v>710</v>
      </c>
      <c r="F50" s="54" t="s">
        <v>889</v>
      </c>
      <c r="G50" s="54" t="s">
        <v>623</v>
      </c>
      <c r="H50" s="54">
        <v>1</v>
      </c>
    </row>
    <row r="51" spans="1:8" s="94" customFormat="1" ht="13.5">
      <c r="A51" s="97">
        <v>47</v>
      </c>
      <c r="B51" s="91" t="s">
        <v>61</v>
      </c>
      <c r="C51" s="91" t="s">
        <v>62</v>
      </c>
      <c r="D51" s="54" t="s">
        <v>4</v>
      </c>
      <c r="E51" s="54" t="s">
        <v>710</v>
      </c>
      <c r="F51" s="54" t="s">
        <v>888</v>
      </c>
      <c r="G51" s="54" t="s">
        <v>623</v>
      </c>
      <c r="H51" s="54">
        <v>1</v>
      </c>
    </row>
    <row r="52" spans="1:8" s="94" customFormat="1" ht="13.5">
      <c r="A52" s="97">
        <v>48</v>
      </c>
      <c r="B52" s="91" t="s">
        <v>79</v>
      </c>
      <c r="C52" s="91" t="s">
        <v>79</v>
      </c>
      <c r="D52" s="54" t="s">
        <v>4</v>
      </c>
      <c r="E52" s="54" t="s">
        <v>645</v>
      </c>
      <c r="F52" s="54">
        <v>0.25</v>
      </c>
      <c r="G52" s="54" t="s">
        <v>625</v>
      </c>
      <c r="H52" s="54">
        <v>50</v>
      </c>
    </row>
    <row r="53" spans="1:8" s="94" customFormat="1" ht="27">
      <c r="A53" s="97">
        <v>49</v>
      </c>
      <c r="B53" s="91" t="s">
        <v>80</v>
      </c>
      <c r="C53" s="91" t="s">
        <v>80</v>
      </c>
      <c r="D53" s="54" t="s">
        <v>4</v>
      </c>
      <c r="E53" s="54" t="s">
        <v>653</v>
      </c>
      <c r="F53" s="54" t="s">
        <v>741</v>
      </c>
      <c r="G53" s="54" t="s">
        <v>625</v>
      </c>
      <c r="H53" s="54">
        <v>5</v>
      </c>
    </row>
    <row r="54" spans="1:8" s="94" customFormat="1" ht="13.5">
      <c r="A54" s="97">
        <v>50</v>
      </c>
      <c r="B54" s="91" t="s">
        <v>82</v>
      </c>
      <c r="C54" s="91" t="s">
        <v>83</v>
      </c>
      <c r="D54" s="54" t="s">
        <v>4</v>
      </c>
      <c r="E54" s="54" t="s">
        <v>645</v>
      </c>
      <c r="F54" s="54" t="s">
        <v>714</v>
      </c>
      <c r="G54" s="54" t="s">
        <v>625</v>
      </c>
      <c r="H54" s="54">
        <v>10</v>
      </c>
    </row>
    <row r="55" spans="1:8" s="94" customFormat="1" ht="13.5">
      <c r="A55" s="97">
        <v>51</v>
      </c>
      <c r="B55" s="91" t="s">
        <v>82</v>
      </c>
      <c r="C55" s="91" t="s">
        <v>83</v>
      </c>
      <c r="D55" s="54" t="s">
        <v>4</v>
      </c>
      <c r="E55" s="54" t="s">
        <v>653</v>
      </c>
      <c r="F55" s="54" t="s">
        <v>681</v>
      </c>
      <c r="G55" s="54" t="s">
        <v>625</v>
      </c>
      <c r="H55" s="54">
        <v>10</v>
      </c>
    </row>
    <row r="56" spans="1:8" s="94" customFormat="1" ht="13.5">
      <c r="A56" s="97">
        <v>52</v>
      </c>
      <c r="B56" s="91" t="s">
        <v>91</v>
      </c>
      <c r="C56" s="91" t="s">
        <v>92</v>
      </c>
      <c r="D56" s="54" t="s">
        <v>4</v>
      </c>
      <c r="E56" s="54" t="s">
        <v>653</v>
      </c>
      <c r="F56" s="54" t="s">
        <v>742</v>
      </c>
      <c r="G56" s="54" t="s">
        <v>625</v>
      </c>
      <c r="H56" s="54">
        <v>10</v>
      </c>
    </row>
    <row r="57" spans="1:8" s="94" customFormat="1" ht="19.5" customHeight="1">
      <c r="A57" s="97">
        <v>53</v>
      </c>
      <c r="B57" s="91" t="s">
        <v>529</v>
      </c>
      <c r="C57" s="91" t="s">
        <v>530</v>
      </c>
      <c r="D57" s="54" t="s">
        <v>531</v>
      </c>
      <c r="E57" s="54" t="s">
        <v>653</v>
      </c>
      <c r="F57" s="54" t="s">
        <v>743</v>
      </c>
      <c r="G57" s="54" t="s">
        <v>625</v>
      </c>
      <c r="H57" s="54">
        <v>5</v>
      </c>
    </row>
    <row r="58" spans="1:8" s="94" customFormat="1" ht="27">
      <c r="A58" s="97">
        <v>54</v>
      </c>
      <c r="B58" s="124" t="s">
        <v>198</v>
      </c>
      <c r="C58" s="126" t="s">
        <v>608</v>
      </c>
      <c r="D58" s="54" t="s">
        <v>59</v>
      </c>
      <c r="E58" s="130" t="s">
        <v>653</v>
      </c>
      <c r="F58" s="54" t="s">
        <v>744</v>
      </c>
      <c r="G58" s="54" t="s">
        <v>625</v>
      </c>
      <c r="H58" s="54">
        <v>25</v>
      </c>
    </row>
    <row r="59" spans="1:8" s="94" customFormat="1" ht="27">
      <c r="A59" s="97">
        <v>55</v>
      </c>
      <c r="B59" s="91" t="s">
        <v>86</v>
      </c>
      <c r="C59" s="91" t="s">
        <v>87</v>
      </c>
      <c r="D59" s="54" t="s">
        <v>4</v>
      </c>
      <c r="E59" s="54" t="s">
        <v>645</v>
      </c>
      <c r="F59" s="54" t="s">
        <v>678</v>
      </c>
      <c r="G59" s="54" t="s">
        <v>625</v>
      </c>
      <c r="H59" s="54">
        <v>20</v>
      </c>
    </row>
    <row r="60" spans="1:8" s="94" customFormat="1" ht="27">
      <c r="A60" s="97">
        <v>56</v>
      </c>
      <c r="B60" s="118" t="s">
        <v>787</v>
      </c>
      <c r="C60" s="118" t="s">
        <v>788</v>
      </c>
      <c r="D60" s="54"/>
      <c r="E60" s="118" t="s">
        <v>789</v>
      </c>
      <c r="F60" s="54" t="s">
        <v>701</v>
      </c>
      <c r="G60" s="54" t="s">
        <v>625</v>
      </c>
      <c r="H60" s="54">
        <v>30</v>
      </c>
    </row>
    <row r="61" spans="1:8" s="94" customFormat="1" ht="13.5">
      <c r="A61" s="97">
        <v>57</v>
      </c>
      <c r="B61" s="91" t="s">
        <v>769</v>
      </c>
      <c r="C61" s="91" t="s">
        <v>770</v>
      </c>
      <c r="D61" s="54"/>
      <c r="E61" s="54" t="s">
        <v>645</v>
      </c>
      <c r="F61" s="54">
        <v>0.01</v>
      </c>
      <c r="G61" s="54" t="s">
        <v>625</v>
      </c>
      <c r="H61" s="54">
        <v>50</v>
      </c>
    </row>
    <row r="62" spans="1:8" s="94" customFormat="1" ht="54.75">
      <c r="A62" s="97">
        <v>58</v>
      </c>
      <c r="B62" s="91" t="s">
        <v>33</v>
      </c>
      <c r="C62" s="91" t="s">
        <v>609</v>
      </c>
      <c r="D62" s="54" t="s">
        <v>34</v>
      </c>
      <c r="E62" s="54" t="s">
        <v>664</v>
      </c>
      <c r="F62" s="54" t="s">
        <v>745</v>
      </c>
      <c r="G62" s="54" t="s">
        <v>623</v>
      </c>
      <c r="H62" s="54">
        <v>1</v>
      </c>
    </row>
    <row r="63" spans="1:8" s="94" customFormat="1" ht="13.5">
      <c r="A63" s="97">
        <v>59</v>
      </c>
      <c r="B63" s="91" t="s">
        <v>26</v>
      </c>
      <c r="C63" s="91" t="s">
        <v>27</v>
      </c>
      <c r="D63" s="54" t="s">
        <v>4</v>
      </c>
      <c r="E63" s="54" t="s">
        <v>645</v>
      </c>
      <c r="F63" s="54"/>
      <c r="G63" s="54" t="s">
        <v>625</v>
      </c>
      <c r="H63" s="54">
        <v>50</v>
      </c>
    </row>
    <row r="64" spans="1:8" s="94" customFormat="1" ht="13.5">
      <c r="A64" s="97">
        <v>60</v>
      </c>
      <c r="B64" s="91" t="s">
        <v>26</v>
      </c>
      <c r="C64" s="91" t="s">
        <v>610</v>
      </c>
      <c r="D64" s="101" t="s">
        <v>215</v>
      </c>
      <c r="E64" s="54" t="s">
        <v>653</v>
      </c>
      <c r="F64" s="54" t="s">
        <v>691</v>
      </c>
      <c r="G64" s="54" t="s">
        <v>625</v>
      </c>
      <c r="H64" s="54">
        <v>5</v>
      </c>
    </row>
    <row r="65" spans="1:8" s="94" customFormat="1" ht="13.5">
      <c r="A65" s="97">
        <v>61</v>
      </c>
      <c r="B65" s="91" t="s">
        <v>101</v>
      </c>
      <c r="C65" s="91" t="s">
        <v>101</v>
      </c>
      <c r="D65" s="54" t="s">
        <v>4</v>
      </c>
      <c r="E65" s="54" t="s">
        <v>653</v>
      </c>
      <c r="F65" s="54" t="s">
        <v>686</v>
      </c>
      <c r="G65" s="54" t="s">
        <v>625</v>
      </c>
      <c r="H65" s="54">
        <v>10</v>
      </c>
    </row>
    <row r="66" spans="1:8" s="94" customFormat="1" ht="13.5">
      <c r="A66" s="97">
        <v>62</v>
      </c>
      <c r="B66" s="91" t="s">
        <v>626</v>
      </c>
      <c r="C66" s="91" t="s">
        <v>626</v>
      </c>
      <c r="D66" s="54" t="s">
        <v>4</v>
      </c>
      <c r="E66" s="54" t="s">
        <v>653</v>
      </c>
      <c r="F66" s="54" t="s">
        <v>684</v>
      </c>
      <c r="G66" s="54" t="s">
        <v>625</v>
      </c>
      <c r="H66" s="54">
        <v>10</v>
      </c>
    </row>
    <row r="67" spans="1:8" s="94" customFormat="1" ht="13.5">
      <c r="A67" s="97">
        <v>63</v>
      </c>
      <c r="B67" s="91" t="s">
        <v>634</v>
      </c>
      <c r="C67" s="91" t="s">
        <v>635</v>
      </c>
      <c r="D67" s="54"/>
      <c r="E67" s="54" t="s">
        <v>645</v>
      </c>
      <c r="F67" s="54" t="s">
        <v>658</v>
      </c>
      <c r="G67" s="54" t="s">
        <v>625</v>
      </c>
      <c r="H67" s="54">
        <v>40</v>
      </c>
    </row>
    <row r="68" spans="1:8" s="94" customFormat="1" ht="27">
      <c r="A68" s="97">
        <v>64</v>
      </c>
      <c r="B68" s="91" t="s">
        <v>631</v>
      </c>
      <c r="C68" s="91" t="s">
        <v>112</v>
      </c>
      <c r="D68" s="54" t="s">
        <v>4</v>
      </c>
      <c r="E68" s="54" t="s">
        <v>653</v>
      </c>
      <c r="F68" s="54" t="s">
        <v>749</v>
      </c>
      <c r="G68" s="54" t="s">
        <v>625</v>
      </c>
      <c r="H68" s="54">
        <v>10</v>
      </c>
    </row>
    <row r="69" spans="1:8" s="94" customFormat="1" ht="13.5">
      <c r="A69" s="97">
        <v>65</v>
      </c>
      <c r="B69" s="91" t="s">
        <v>631</v>
      </c>
      <c r="C69" s="91" t="s">
        <v>112</v>
      </c>
      <c r="D69" s="54"/>
      <c r="E69" s="54" t="s">
        <v>645</v>
      </c>
      <c r="F69" s="54" t="s">
        <v>667</v>
      </c>
      <c r="G69" s="54" t="s">
        <v>625</v>
      </c>
      <c r="H69" s="54">
        <v>20</v>
      </c>
    </row>
    <row r="70" spans="1:8" s="94" customFormat="1" ht="13.5">
      <c r="A70" s="97">
        <v>66</v>
      </c>
      <c r="B70" s="91" t="s">
        <v>115</v>
      </c>
      <c r="C70" s="91" t="s">
        <v>474</v>
      </c>
      <c r="D70" s="54" t="s">
        <v>473</v>
      </c>
      <c r="E70" s="54" t="s">
        <v>750</v>
      </c>
      <c r="F70" s="54" t="s">
        <v>701</v>
      </c>
      <c r="G70" s="54" t="s">
        <v>625</v>
      </c>
      <c r="H70" s="54">
        <v>1</v>
      </c>
    </row>
    <row r="71" spans="1:8" s="94" customFormat="1" ht="41.25">
      <c r="A71" s="97">
        <v>67</v>
      </c>
      <c r="B71" s="91" t="s">
        <v>874</v>
      </c>
      <c r="C71" s="91" t="s">
        <v>875</v>
      </c>
      <c r="D71" s="54"/>
      <c r="E71" s="54" t="s">
        <v>645</v>
      </c>
      <c r="F71" s="54" t="s">
        <v>876</v>
      </c>
      <c r="G71" s="54" t="s">
        <v>625</v>
      </c>
      <c r="H71" s="54">
        <v>20</v>
      </c>
    </row>
    <row r="72" spans="1:8" s="94" customFormat="1" ht="27">
      <c r="A72" s="97">
        <v>68</v>
      </c>
      <c r="B72" s="91" t="s">
        <v>124</v>
      </c>
      <c r="C72" s="91" t="s">
        <v>125</v>
      </c>
      <c r="D72" s="54" t="s">
        <v>4</v>
      </c>
      <c r="E72" s="54" t="s">
        <v>653</v>
      </c>
      <c r="F72" s="54" t="s">
        <v>751</v>
      </c>
      <c r="G72" s="54" t="s">
        <v>625</v>
      </c>
      <c r="H72" s="54">
        <v>10</v>
      </c>
    </row>
    <row r="73" spans="1:8" s="94" customFormat="1" ht="27">
      <c r="A73" s="97">
        <v>69</v>
      </c>
      <c r="B73" s="91" t="s">
        <v>127</v>
      </c>
      <c r="C73" s="91" t="s">
        <v>127</v>
      </c>
      <c r="D73" s="54" t="s">
        <v>4</v>
      </c>
      <c r="E73" s="54" t="s">
        <v>752</v>
      </c>
      <c r="F73" s="54" t="s">
        <v>689</v>
      </c>
      <c r="G73" s="54" t="s">
        <v>625</v>
      </c>
      <c r="H73" s="54">
        <v>1</v>
      </c>
    </row>
    <row r="74" spans="1:8" s="94" customFormat="1" ht="27">
      <c r="A74" s="97">
        <v>70</v>
      </c>
      <c r="B74" s="91" t="s">
        <v>562</v>
      </c>
      <c r="C74" s="91" t="s">
        <v>563</v>
      </c>
      <c r="D74" s="54" t="s">
        <v>564</v>
      </c>
      <c r="E74" s="54" t="s">
        <v>645</v>
      </c>
      <c r="F74" s="54" t="s">
        <v>680</v>
      </c>
      <c r="G74" s="54" t="s">
        <v>625</v>
      </c>
      <c r="H74" s="54">
        <v>1</v>
      </c>
    </row>
    <row r="75" spans="1:8" s="94" customFormat="1" ht="54.75">
      <c r="A75" s="97">
        <v>71</v>
      </c>
      <c r="B75" s="91" t="s">
        <v>138</v>
      </c>
      <c r="C75" s="91" t="s">
        <v>138</v>
      </c>
      <c r="D75" s="101" t="s">
        <v>591</v>
      </c>
      <c r="E75" s="54" t="s">
        <v>881</v>
      </c>
      <c r="F75" s="54" t="s">
        <v>757</v>
      </c>
      <c r="G75" s="54" t="s">
        <v>623</v>
      </c>
      <c r="H75" s="54">
        <v>1</v>
      </c>
    </row>
    <row r="76" spans="1:8" s="94" customFormat="1" ht="27">
      <c r="A76" s="97">
        <v>72</v>
      </c>
      <c r="B76" s="91" t="s">
        <v>138</v>
      </c>
      <c r="C76" s="91" t="s">
        <v>139</v>
      </c>
      <c r="D76" s="54" t="s">
        <v>4</v>
      </c>
      <c r="E76" s="54" t="s">
        <v>653</v>
      </c>
      <c r="F76" s="54" t="s">
        <v>687</v>
      </c>
      <c r="G76" s="54" t="s">
        <v>625</v>
      </c>
      <c r="H76" s="54">
        <v>10</v>
      </c>
    </row>
    <row r="77" spans="1:8" s="94" customFormat="1" ht="27">
      <c r="A77" s="97">
        <v>73</v>
      </c>
      <c r="B77" s="91" t="s">
        <v>138</v>
      </c>
      <c r="C77" s="91" t="s">
        <v>139</v>
      </c>
      <c r="D77" s="54" t="s">
        <v>4</v>
      </c>
      <c r="E77" s="54" t="s">
        <v>653</v>
      </c>
      <c r="F77" s="54" t="s">
        <v>720</v>
      </c>
      <c r="G77" s="54" t="s">
        <v>625</v>
      </c>
      <c r="H77" s="54">
        <v>10</v>
      </c>
    </row>
    <row r="78" spans="1:8" s="94" customFormat="1" ht="13.5">
      <c r="A78" s="97">
        <v>74</v>
      </c>
      <c r="B78" s="91" t="s">
        <v>632</v>
      </c>
      <c r="C78" s="91" t="s">
        <v>633</v>
      </c>
      <c r="D78" s="54"/>
      <c r="E78" s="54" t="s">
        <v>645</v>
      </c>
      <c r="F78" s="54" t="s">
        <v>667</v>
      </c>
      <c r="G78" s="54" t="s">
        <v>625</v>
      </c>
      <c r="H78" s="54">
        <v>20</v>
      </c>
    </row>
    <row r="79" spans="1:8" s="98" customFormat="1" ht="13.5">
      <c r="A79" s="97">
        <v>75</v>
      </c>
      <c r="B79" s="91" t="s">
        <v>637</v>
      </c>
      <c r="C79" s="91" t="s">
        <v>638</v>
      </c>
      <c r="D79" s="54"/>
      <c r="E79" s="54" t="s">
        <v>645</v>
      </c>
      <c r="F79" s="54" t="s">
        <v>719</v>
      </c>
      <c r="G79" s="54" t="s">
        <v>625</v>
      </c>
      <c r="H79" s="54">
        <v>30</v>
      </c>
    </row>
    <row r="80" spans="1:8" s="98" customFormat="1" ht="13.5">
      <c r="A80" s="97">
        <v>76</v>
      </c>
      <c r="B80" s="91" t="s">
        <v>146</v>
      </c>
      <c r="C80" s="91" t="s">
        <v>146</v>
      </c>
      <c r="D80" s="54" t="s">
        <v>4</v>
      </c>
      <c r="E80" s="54" t="s">
        <v>645</v>
      </c>
      <c r="F80" s="54" t="s">
        <v>713</v>
      </c>
      <c r="G80" s="54" t="s">
        <v>625</v>
      </c>
      <c r="H80" s="54">
        <v>20</v>
      </c>
    </row>
    <row r="81" spans="1:8" s="94" customFormat="1" ht="27">
      <c r="A81" s="97">
        <v>77</v>
      </c>
      <c r="B81" s="91" t="s">
        <v>149</v>
      </c>
      <c r="C81" s="91" t="s">
        <v>149</v>
      </c>
      <c r="D81" s="54" t="s">
        <v>4</v>
      </c>
      <c r="E81" s="54" t="s">
        <v>849</v>
      </c>
      <c r="F81" s="54" t="s">
        <v>718</v>
      </c>
      <c r="G81" s="54" t="s">
        <v>625</v>
      </c>
      <c r="H81" s="54">
        <v>10</v>
      </c>
    </row>
    <row r="82" spans="1:8" s="94" customFormat="1" ht="27">
      <c r="A82" s="97">
        <v>78</v>
      </c>
      <c r="B82" s="91" t="s">
        <v>45</v>
      </c>
      <c r="C82" s="91" t="s">
        <v>46</v>
      </c>
      <c r="D82" s="54" t="s">
        <v>4</v>
      </c>
      <c r="E82" s="54" t="s">
        <v>653</v>
      </c>
      <c r="F82" s="54" t="s">
        <v>681</v>
      </c>
      <c r="G82" s="54" t="s">
        <v>625</v>
      </c>
      <c r="H82" s="54">
        <v>10</v>
      </c>
    </row>
    <row r="83" spans="1:8" s="94" customFormat="1" ht="27">
      <c r="A83" s="97">
        <v>79</v>
      </c>
      <c r="B83" s="91" t="s">
        <v>580</v>
      </c>
      <c r="C83" s="91" t="s">
        <v>612</v>
      </c>
      <c r="D83" s="101" t="s">
        <v>332</v>
      </c>
      <c r="E83" s="54" t="s">
        <v>653</v>
      </c>
      <c r="F83" s="54" t="s">
        <v>716</v>
      </c>
      <c r="G83" s="54" t="s">
        <v>625</v>
      </c>
      <c r="H83" s="54">
        <v>10</v>
      </c>
    </row>
    <row r="84" spans="1:8" s="94" customFormat="1" ht="27">
      <c r="A84" s="97">
        <v>80</v>
      </c>
      <c r="B84" s="91" t="s">
        <v>580</v>
      </c>
      <c r="C84" s="91" t="s">
        <v>612</v>
      </c>
      <c r="D84" s="101" t="s">
        <v>332</v>
      </c>
      <c r="E84" s="54" t="s">
        <v>645</v>
      </c>
      <c r="F84" s="54" t="s">
        <v>667</v>
      </c>
      <c r="G84" s="54" t="s">
        <v>625</v>
      </c>
      <c r="H84" s="54">
        <v>50</v>
      </c>
    </row>
    <row r="85" spans="1:8" s="94" customFormat="1" ht="13.5">
      <c r="A85" s="97">
        <v>81</v>
      </c>
      <c r="B85" s="91" t="s">
        <v>166</v>
      </c>
      <c r="C85" s="91" t="s">
        <v>167</v>
      </c>
      <c r="D85" s="54" t="s">
        <v>4</v>
      </c>
      <c r="E85" s="54" t="s">
        <v>645</v>
      </c>
      <c r="F85" s="54" t="s">
        <v>714</v>
      </c>
      <c r="G85" s="54" t="s">
        <v>625</v>
      </c>
      <c r="H85" s="54">
        <v>30</v>
      </c>
    </row>
    <row r="86" spans="1:8" s="94" customFormat="1" ht="13.5">
      <c r="A86" s="97">
        <v>82</v>
      </c>
      <c r="B86" s="91" t="s">
        <v>305</v>
      </c>
      <c r="C86" s="91" t="s">
        <v>772</v>
      </c>
      <c r="D86" s="54"/>
      <c r="E86" s="54" t="s">
        <v>653</v>
      </c>
      <c r="F86" s="54" t="s">
        <v>773</v>
      </c>
      <c r="G86" s="54" t="s">
        <v>625</v>
      </c>
      <c r="H86" s="54">
        <v>10</v>
      </c>
    </row>
    <row r="87" spans="1:8" s="94" customFormat="1" ht="13.5">
      <c r="A87" s="97">
        <v>83</v>
      </c>
      <c r="B87" s="91" t="s">
        <v>181</v>
      </c>
      <c r="C87" s="91" t="s">
        <v>181</v>
      </c>
      <c r="D87" s="54" t="s">
        <v>4</v>
      </c>
      <c r="E87" s="54" t="s">
        <v>653</v>
      </c>
      <c r="F87" s="54" t="s">
        <v>712</v>
      </c>
      <c r="G87" s="54" t="s">
        <v>625</v>
      </c>
      <c r="H87" s="54">
        <v>10</v>
      </c>
    </row>
    <row r="88" spans="1:8" s="94" customFormat="1" ht="13.5">
      <c r="A88" s="97">
        <v>84</v>
      </c>
      <c r="B88" s="91" t="s">
        <v>183</v>
      </c>
      <c r="C88" s="91" t="s">
        <v>183</v>
      </c>
      <c r="D88" s="54" t="s">
        <v>4</v>
      </c>
      <c r="E88" s="54" t="s">
        <v>653</v>
      </c>
      <c r="F88" s="54" t="s">
        <v>711</v>
      </c>
      <c r="G88" s="54" t="s">
        <v>625</v>
      </c>
      <c r="H88" s="54">
        <v>10</v>
      </c>
    </row>
    <row r="89" spans="1:8" s="94" customFormat="1" ht="41.25">
      <c r="A89" s="97">
        <v>85</v>
      </c>
      <c r="B89" s="91" t="s">
        <v>183</v>
      </c>
      <c r="C89" s="91" t="s">
        <v>488</v>
      </c>
      <c r="D89" s="54" t="s">
        <v>486</v>
      </c>
      <c r="E89" s="54" t="s">
        <v>884</v>
      </c>
      <c r="F89" s="54" t="s">
        <v>886</v>
      </c>
      <c r="G89" s="54" t="s">
        <v>623</v>
      </c>
      <c r="H89" s="54">
        <v>1</v>
      </c>
    </row>
    <row r="90" spans="1:8" s="94" customFormat="1" ht="41.25">
      <c r="A90" s="97">
        <v>86</v>
      </c>
      <c r="B90" s="91" t="s">
        <v>183</v>
      </c>
      <c r="C90" s="91" t="s">
        <v>488</v>
      </c>
      <c r="D90" s="54" t="s">
        <v>486</v>
      </c>
      <c r="E90" s="54" t="s">
        <v>885</v>
      </c>
      <c r="F90" s="54" t="s">
        <v>887</v>
      </c>
      <c r="G90" s="54" t="s">
        <v>623</v>
      </c>
      <c r="H90" s="54">
        <v>1</v>
      </c>
    </row>
    <row r="91" spans="1:8" s="94" customFormat="1" ht="27">
      <c r="A91" s="97">
        <v>87</v>
      </c>
      <c r="B91" s="91" t="s">
        <v>254</v>
      </c>
      <c r="C91" s="91" t="s">
        <v>255</v>
      </c>
      <c r="D91" s="54" t="s">
        <v>4</v>
      </c>
      <c r="E91" s="54" t="s">
        <v>710</v>
      </c>
      <c r="F91" s="54" t="s">
        <v>709</v>
      </c>
      <c r="G91" s="54" t="s">
        <v>623</v>
      </c>
      <c r="H91" s="54">
        <v>1</v>
      </c>
    </row>
    <row r="92" spans="1:8" s="94" customFormat="1" ht="13.5">
      <c r="A92" s="97">
        <v>88</v>
      </c>
      <c r="B92" s="91" t="s">
        <v>234</v>
      </c>
      <c r="C92" s="91" t="s">
        <v>235</v>
      </c>
      <c r="D92" s="54" t="s">
        <v>4</v>
      </c>
      <c r="E92" s="54" t="s">
        <v>653</v>
      </c>
      <c r="F92" s="54" t="s">
        <v>708</v>
      </c>
      <c r="G92" s="54" t="s">
        <v>625</v>
      </c>
      <c r="H92" s="54">
        <v>10</v>
      </c>
    </row>
    <row r="93" spans="1:8" s="94" customFormat="1" ht="19.5" customHeight="1">
      <c r="A93" s="97">
        <v>89</v>
      </c>
      <c r="B93" s="91" t="s">
        <v>405</v>
      </c>
      <c r="C93" s="91" t="s">
        <v>406</v>
      </c>
      <c r="D93" s="54" t="s">
        <v>4</v>
      </c>
      <c r="E93" s="54" t="s">
        <v>645</v>
      </c>
      <c r="F93" s="54" t="s">
        <v>707</v>
      </c>
      <c r="G93" s="54" t="s">
        <v>625</v>
      </c>
      <c r="H93" s="54">
        <v>20</v>
      </c>
    </row>
    <row r="94" spans="1:8" s="94" customFormat="1" ht="13.5">
      <c r="A94" s="97">
        <v>90</v>
      </c>
      <c r="B94" s="91" t="s">
        <v>774</v>
      </c>
      <c r="C94" s="91" t="s">
        <v>774</v>
      </c>
      <c r="D94" s="54"/>
      <c r="E94" s="54" t="s">
        <v>653</v>
      </c>
      <c r="F94" s="54" t="s">
        <v>775</v>
      </c>
      <c r="G94" s="54" t="s">
        <v>625</v>
      </c>
      <c r="H94" s="54">
        <v>10</v>
      </c>
    </row>
    <row r="95" spans="1:8" s="94" customFormat="1" ht="13.5">
      <c r="A95" s="97">
        <v>91</v>
      </c>
      <c r="B95" s="91" t="s">
        <v>774</v>
      </c>
      <c r="C95" s="91" t="s">
        <v>774</v>
      </c>
      <c r="D95" s="54"/>
      <c r="E95" s="54" t="s">
        <v>645</v>
      </c>
      <c r="F95" s="54" t="s">
        <v>661</v>
      </c>
      <c r="G95" s="54" t="s">
        <v>625</v>
      </c>
      <c r="H95" s="54">
        <v>40</v>
      </c>
    </row>
    <row r="96" spans="1:8" s="94" customFormat="1" ht="19.5" customHeight="1">
      <c r="A96" s="97">
        <v>92</v>
      </c>
      <c r="B96" s="91" t="s">
        <v>188</v>
      </c>
      <c r="C96" s="91" t="s">
        <v>189</v>
      </c>
      <c r="D96" s="54" t="s">
        <v>190</v>
      </c>
      <c r="E96" s="54" t="s">
        <v>697</v>
      </c>
      <c r="F96" s="54" t="s">
        <v>667</v>
      </c>
      <c r="G96" s="54" t="s">
        <v>625</v>
      </c>
      <c r="H96" s="54">
        <v>20</v>
      </c>
    </row>
    <row r="97" spans="1:8" s="94" customFormat="1" ht="13.5">
      <c r="A97" s="97">
        <v>93</v>
      </c>
      <c r="B97" s="91" t="s">
        <v>592</v>
      </c>
      <c r="C97" s="91" t="s">
        <v>593</v>
      </c>
      <c r="D97" s="54" t="s">
        <v>4</v>
      </c>
      <c r="E97" s="54" t="s">
        <v>653</v>
      </c>
      <c r="F97" s="54" t="s">
        <v>705</v>
      </c>
      <c r="G97" s="54" t="s">
        <v>625</v>
      </c>
      <c r="H97" s="54">
        <v>10</v>
      </c>
    </row>
    <row r="98" spans="1:8" s="94" customFormat="1" ht="13.5">
      <c r="A98" s="97">
        <v>94</v>
      </c>
      <c r="B98" s="91" t="s">
        <v>208</v>
      </c>
      <c r="C98" s="91" t="s">
        <v>208</v>
      </c>
      <c r="D98" s="54" t="s">
        <v>4</v>
      </c>
      <c r="E98" s="54" t="s">
        <v>703</v>
      </c>
      <c r="F98" s="54" t="s">
        <v>702</v>
      </c>
      <c r="G98" s="54" t="s">
        <v>625</v>
      </c>
      <c r="H98" s="54">
        <v>30</v>
      </c>
    </row>
    <row r="99" spans="1:8" s="94" customFormat="1" ht="27">
      <c r="A99" s="97">
        <v>95</v>
      </c>
      <c r="B99" s="91" t="s">
        <v>159</v>
      </c>
      <c r="C99" s="91" t="s">
        <v>613</v>
      </c>
      <c r="D99" s="54" t="s">
        <v>152</v>
      </c>
      <c r="E99" s="54" t="s">
        <v>645</v>
      </c>
      <c r="F99" s="54"/>
      <c r="G99" s="54" t="s">
        <v>625</v>
      </c>
      <c r="H99" s="54">
        <v>20</v>
      </c>
    </row>
    <row r="100" spans="1:8" s="94" customFormat="1" ht="13.5">
      <c r="A100" s="97">
        <v>96</v>
      </c>
      <c r="B100" s="91" t="s">
        <v>219</v>
      </c>
      <c r="C100" s="91" t="s">
        <v>219</v>
      </c>
      <c r="D100" s="54" t="s">
        <v>4</v>
      </c>
      <c r="E100" s="54" t="s">
        <v>645</v>
      </c>
      <c r="F100" s="54">
        <v>0.5</v>
      </c>
      <c r="G100" s="54" t="s">
        <v>625</v>
      </c>
      <c r="H100" s="54">
        <v>10</v>
      </c>
    </row>
    <row r="101" spans="1:8" s="94" customFormat="1" ht="13.5">
      <c r="A101" s="97">
        <v>97</v>
      </c>
      <c r="B101" s="91" t="s">
        <v>222</v>
      </c>
      <c r="C101" s="91" t="s">
        <v>222</v>
      </c>
      <c r="D101" s="54" t="s">
        <v>4</v>
      </c>
      <c r="E101" s="54" t="s">
        <v>653</v>
      </c>
      <c r="F101" s="54" t="s">
        <v>693</v>
      </c>
      <c r="G101" s="54" t="s">
        <v>625</v>
      </c>
      <c r="H101" s="54">
        <v>10</v>
      </c>
    </row>
    <row r="102" spans="1:8" s="94" customFormat="1" ht="13.5">
      <c r="A102" s="97">
        <v>98</v>
      </c>
      <c r="B102" s="91" t="s">
        <v>224</v>
      </c>
      <c r="C102" s="91" t="s">
        <v>225</v>
      </c>
      <c r="D102" s="54" t="s">
        <v>4</v>
      </c>
      <c r="E102" s="54" t="s">
        <v>653</v>
      </c>
      <c r="F102" s="54" t="s">
        <v>688</v>
      </c>
      <c r="G102" s="54" t="s">
        <v>625</v>
      </c>
      <c r="H102" s="54">
        <v>10</v>
      </c>
    </row>
    <row r="103" spans="1:8" s="94" customFormat="1" ht="13.5">
      <c r="A103" s="97">
        <v>99</v>
      </c>
      <c r="B103" s="91" t="s">
        <v>224</v>
      </c>
      <c r="C103" s="91" t="s">
        <v>227</v>
      </c>
      <c r="D103" s="54" t="s">
        <v>4</v>
      </c>
      <c r="E103" s="54" t="s">
        <v>645</v>
      </c>
      <c r="F103" s="54">
        <v>0.2</v>
      </c>
      <c r="G103" s="54" t="s">
        <v>625</v>
      </c>
      <c r="H103" s="54">
        <v>60</v>
      </c>
    </row>
    <row r="104" spans="1:8" s="94" customFormat="1" ht="27">
      <c r="A104" s="97">
        <v>100</v>
      </c>
      <c r="B104" s="91" t="s">
        <v>228</v>
      </c>
      <c r="C104" s="91" t="s">
        <v>229</v>
      </c>
      <c r="D104" s="54" t="s">
        <v>4</v>
      </c>
      <c r="E104" s="54" t="s">
        <v>653</v>
      </c>
      <c r="F104" s="54" t="s">
        <v>698</v>
      </c>
      <c r="G104" s="54" t="s">
        <v>625</v>
      </c>
      <c r="H104" s="54">
        <v>10</v>
      </c>
    </row>
    <row r="105" spans="1:8" s="94" customFormat="1" ht="13.5">
      <c r="A105" s="97">
        <v>101</v>
      </c>
      <c r="B105" s="91" t="s">
        <v>232</v>
      </c>
      <c r="C105" s="91" t="s">
        <v>232</v>
      </c>
      <c r="D105" s="54" t="s">
        <v>4</v>
      </c>
      <c r="E105" s="54" t="s">
        <v>645</v>
      </c>
      <c r="F105" s="54" t="s">
        <v>659</v>
      </c>
      <c r="G105" s="54" t="s">
        <v>625</v>
      </c>
      <c r="H105" s="54">
        <v>50</v>
      </c>
    </row>
    <row r="106" spans="1:8" s="94" customFormat="1" ht="13.5">
      <c r="A106" s="97">
        <v>102</v>
      </c>
      <c r="B106" s="91" t="s">
        <v>232</v>
      </c>
      <c r="C106" s="91" t="s">
        <v>232</v>
      </c>
      <c r="D106" s="54" t="s">
        <v>417</v>
      </c>
      <c r="E106" s="54" t="s">
        <v>653</v>
      </c>
      <c r="F106" s="54" t="s">
        <v>696</v>
      </c>
      <c r="G106" s="54" t="s">
        <v>625</v>
      </c>
      <c r="H106" s="54">
        <v>3</v>
      </c>
    </row>
    <row r="107" spans="1:8" s="94" customFormat="1" ht="13.5">
      <c r="A107" s="97">
        <v>103</v>
      </c>
      <c r="B107" s="91" t="s">
        <v>232</v>
      </c>
      <c r="C107" s="91" t="s">
        <v>232</v>
      </c>
      <c r="D107" s="54" t="s">
        <v>4</v>
      </c>
      <c r="E107" s="54" t="s">
        <v>679</v>
      </c>
      <c r="F107" s="54" t="s">
        <v>694</v>
      </c>
      <c r="G107" s="54" t="s">
        <v>624</v>
      </c>
      <c r="H107" s="54">
        <v>1</v>
      </c>
    </row>
    <row r="108" spans="1:8" s="94" customFormat="1" ht="27">
      <c r="A108" s="97">
        <v>104</v>
      </c>
      <c r="B108" s="91" t="s">
        <v>195</v>
      </c>
      <c r="C108" s="91" t="s">
        <v>196</v>
      </c>
      <c r="D108" s="54"/>
      <c r="E108" s="54" t="s">
        <v>653</v>
      </c>
      <c r="F108" s="54" t="s">
        <v>776</v>
      </c>
      <c r="G108" s="54" t="s">
        <v>623</v>
      </c>
      <c r="H108" s="54">
        <v>1</v>
      </c>
    </row>
    <row r="109" spans="1:8" s="94" customFormat="1" ht="27">
      <c r="A109" s="97">
        <v>105</v>
      </c>
      <c r="B109" s="91" t="s">
        <v>195</v>
      </c>
      <c r="C109" s="91" t="s">
        <v>196</v>
      </c>
      <c r="D109" s="54" t="s">
        <v>4</v>
      </c>
      <c r="E109" s="54" t="s">
        <v>653</v>
      </c>
      <c r="F109" s="54" t="s">
        <v>695</v>
      </c>
      <c r="G109" s="54" t="s">
        <v>623</v>
      </c>
      <c r="H109" s="54">
        <v>1</v>
      </c>
    </row>
    <row r="110" spans="1:8" s="94" customFormat="1" ht="13.5">
      <c r="A110" s="97">
        <v>106</v>
      </c>
      <c r="B110" s="91" t="s">
        <v>195</v>
      </c>
      <c r="C110" s="91" t="s">
        <v>196</v>
      </c>
      <c r="D110" s="54" t="s">
        <v>4</v>
      </c>
      <c r="E110" s="54" t="s">
        <v>653</v>
      </c>
      <c r="F110" s="54" t="s">
        <v>694</v>
      </c>
      <c r="G110" s="54" t="s">
        <v>625</v>
      </c>
      <c r="H110" s="54">
        <v>10</v>
      </c>
    </row>
    <row r="111" spans="1:8" s="94" customFormat="1" ht="27">
      <c r="A111" s="97">
        <v>107</v>
      </c>
      <c r="B111" s="91" t="s">
        <v>525</v>
      </c>
      <c r="C111" s="91" t="s">
        <v>526</v>
      </c>
      <c r="D111" s="54" t="s">
        <v>527</v>
      </c>
      <c r="E111" s="54" t="s">
        <v>653</v>
      </c>
      <c r="F111" s="54" t="s">
        <v>692</v>
      </c>
      <c r="G111" s="54" t="s">
        <v>625</v>
      </c>
      <c r="H111" s="54">
        <v>1</v>
      </c>
    </row>
    <row r="112" spans="1:8" s="94" customFormat="1" ht="27">
      <c r="A112" s="97">
        <v>108</v>
      </c>
      <c r="B112" s="91" t="s">
        <v>236</v>
      </c>
      <c r="C112" s="91" t="s">
        <v>614</v>
      </c>
      <c r="D112" s="54" t="s">
        <v>237</v>
      </c>
      <c r="E112" s="54" t="s">
        <v>653</v>
      </c>
      <c r="F112" s="54" t="s">
        <v>692</v>
      </c>
      <c r="G112" s="54" t="s">
        <v>625</v>
      </c>
      <c r="H112" s="54">
        <v>1</v>
      </c>
    </row>
    <row r="113" spans="1:8" s="94" customFormat="1" ht="27">
      <c r="A113" s="97">
        <v>109</v>
      </c>
      <c r="B113" s="105" t="s">
        <v>177</v>
      </c>
      <c r="C113" s="105" t="s">
        <v>178</v>
      </c>
      <c r="D113" s="109" t="s">
        <v>179</v>
      </c>
      <c r="E113" s="54" t="s">
        <v>653</v>
      </c>
      <c r="F113" s="111" t="s">
        <v>758</v>
      </c>
      <c r="G113" s="97" t="s">
        <v>625</v>
      </c>
      <c r="H113" s="97">
        <v>1</v>
      </c>
    </row>
    <row r="114" spans="1:8" s="94" customFormat="1" ht="41.25">
      <c r="A114" s="97">
        <v>110</v>
      </c>
      <c r="B114" s="91" t="s">
        <v>260</v>
      </c>
      <c r="C114" s="91" t="s">
        <v>261</v>
      </c>
      <c r="D114" s="54" t="s">
        <v>4</v>
      </c>
      <c r="E114" s="54" t="s">
        <v>627</v>
      </c>
      <c r="F114" s="54" t="s">
        <v>690</v>
      </c>
      <c r="G114" s="54" t="s">
        <v>625</v>
      </c>
      <c r="H114" s="54">
        <v>1</v>
      </c>
    </row>
    <row r="115" spans="1:8" s="94" customFormat="1" ht="13.5">
      <c r="A115" s="97">
        <v>111</v>
      </c>
      <c r="B115" s="91" t="s">
        <v>265</v>
      </c>
      <c r="C115" s="91" t="s">
        <v>615</v>
      </c>
      <c r="D115" s="54" t="s">
        <v>266</v>
      </c>
      <c r="E115" s="54" t="s">
        <v>645</v>
      </c>
      <c r="F115" s="54"/>
      <c r="G115" s="54" t="s">
        <v>625</v>
      </c>
      <c r="H115" s="54">
        <v>500</v>
      </c>
    </row>
    <row r="116" spans="1:8" s="94" customFormat="1" ht="27">
      <c r="A116" s="97">
        <v>112</v>
      </c>
      <c r="B116" s="91" t="s">
        <v>43</v>
      </c>
      <c r="C116" s="91" t="s">
        <v>620</v>
      </c>
      <c r="D116" s="101" t="s">
        <v>44</v>
      </c>
      <c r="E116" s="54" t="s">
        <v>645</v>
      </c>
      <c r="F116" s="54" t="s">
        <v>658</v>
      </c>
      <c r="G116" s="54" t="s">
        <v>625</v>
      </c>
      <c r="H116" s="54">
        <v>20</v>
      </c>
    </row>
    <row r="117" spans="1:8" s="94" customFormat="1" ht="13.5">
      <c r="A117" s="97">
        <v>113</v>
      </c>
      <c r="B117" s="91" t="s">
        <v>394</v>
      </c>
      <c r="C117" s="91" t="s">
        <v>617</v>
      </c>
      <c r="D117" s="54" t="s">
        <v>395</v>
      </c>
      <c r="E117" s="54" t="s">
        <v>653</v>
      </c>
      <c r="F117" s="54" t="s">
        <v>693</v>
      </c>
      <c r="G117" s="54" t="s">
        <v>625</v>
      </c>
      <c r="H117" s="54">
        <v>5</v>
      </c>
    </row>
    <row r="118" spans="1:8" s="94" customFormat="1" ht="27">
      <c r="A118" s="97">
        <v>114</v>
      </c>
      <c r="B118" s="107" t="s">
        <v>721</v>
      </c>
      <c r="C118" s="106" t="s">
        <v>722</v>
      </c>
      <c r="D118" s="99"/>
      <c r="E118" s="99" t="s">
        <v>710</v>
      </c>
      <c r="F118" s="99" t="s">
        <v>723</v>
      </c>
      <c r="G118" s="99" t="s">
        <v>623</v>
      </c>
      <c r="H118" s="99">
        <v>1</v>
      </c>
    </row>
    <row r="119" spans="1:8" s="94" customFormat="1" ht="13.5">
      <c r="A119" s="97">
        <v>115</v>
      </c>
      <c r="B119" s="91" t="s">
        <v>295</v>
      </c>
      <c r="C119" s="91" t="s">
        <v>296</v>
      </c>
      <c r="D119" s="54" t="s">
        <v>4</v>
      </c>
      <c r="E119" s="54" t="s">
        <v>653</v>
      </c>
      <c r="F119" s="54" t="s">
        <v>685</v>
      </c>
      <c r="G119" s="54" t="s">
        <v>625</v>
      </c>
      <c r="H119" s="54">
        <v>10</v>
      </c>
    </row>
    <row r="120" spans="1:8" s="94" customFormat="1" ht="13.5">
      <c r="A120" s="97">
        <v>116</v>
      </c>
      <c r="B120" s="91" t="s">
        <v>642</v>
      </c>
      <c r="C120" s="91" t="s">
        <v>570</v>
      </c>
      <c r="D120" s="54"/>
      <c r="E120" s="54" t="s">
        <v>653</v>
      </c>
      <c r="F120" s="54" t="s">
        <v>643</v>
      </c>
      <c r="G120" s="54" t="s">
        <v>625</v>
      </c>
      <c r="H120" s="54">
        <v>10</v>
      </c>
    </row>
    <row r="121" spans="1:8" s="94" customFormat="1" ht="27">
      <c r="A121" s="97">
        <v>117</v>
      </c>
      <c r="B121" s="91" t="s">
        <v>402</v>
      </c>
      <c r="C121" s="91" t="s">
        <v>618</v>
      </c>
      <c r="D121" s="54" t="s">
        <v>403</v>
      </c>
      <c r="E121" s="54" t="s">
        <v>653</v>
      </c>
      <c r="F121" s="54" t="s">
        <v>684</v>
      </c>
      <c r="G121" s="54" t="s">
        <v>625</v>
      </c>
      <c r="H121" s="54">
        <v>10</v>
      </c>
    </row>
    <row r="122" spans="1:8" s="94" customFormat="1" ht="13.5">
      <c r="A122" s="97">
        <v>118</v>
      </c>
      <c r="B122" s="91"/>
      <c r="C122" s="91"/>
      <c r="D122" s="54"/>
      <c r="E122" s="54"/>
      <c r="F122" s="54"/>
      <c r="G122" s="54"/>
      <c r="H122" s="54"/>
    </row>
    <row r="123" spans="1:8" s="94" customFormat="1" ht="13.5">
      <c r="A123" s="97">
        <v>119</v>
      </c>
      <c r="B123" s="91" t="s">
        <v>308</v>
      </c>
      <c r="C123" s="91" t="s">
        <v>308</v>
      </c>
      <c r="D123" s="54" t="s">
        <v>4</v>
      </c>
      <c r="E123" s="54" t="s">
        <v>645</v>
      </c>
      <c r="F123" s="54" t="s">
        <v>682</v>
      </c>
      <c r="G123" s="54" t="s">
        <v>625</v>
      </c>
      <c r="H123" s="54">
        <v>20</v>
      </c>
    </row>
    <row r="124" spans="1:8" s="94" customFormat="1" ht="13.5">
      <c r="A124" s="97">
        <v>120</v>
      </c>
      <c r="B124" s="91" t="s">
        <v>156</v>
      </c>
      <c r="C124" s="91" t="s">
        <v>157</v>
      </c>
      <c r="D124" s="54" t="s">
        <v>4</v>
      </c>
      <c r="E124" s="54" t="s">
        <v>653</v>
      </c>
      <c r="F124" s="54" t="s">
        <v>681</v>
      </c>
      <c r="G124" s="54" t="s">
        <v>625</v>
      </c>
      <c r="H124" s="54">
        <v>10</v>
      </c>
    </row>
    <row r="125" spans="1:8" s="94" customFormat="1" ht="27">
      <c r="A125" s="97">
        <v>121</v>
      </c>
      <c r="B125" s="124" t="s">
        <v>322</v>
      </c>
      <c r="C125" s="126" t="s">
        <v>621</v>
      </c>
      <c r="D125" s="54" t="s">
        <v>567</v>
      </c>
      <c r="E125" s="130" t="s">
        <v>647</v>
      </c>
      <c r="F125" s="54" t="s">
        <v>680</v>
      </c>
      <c r="G125" s="54" t="s">
        <v>625</v>
      </c>
      <c r="H125" s="54">
        <v>1</v>
      </c>
    </row>
    <row r="126" spans="1:8" s="94" customFormat="1" ht="27">
      <c r="A126" s="97">
        <v>122</v>
      </c>
      <c r="B126" s="91" t="s">
        <v>324</v>
      </c>
      <c r="C126" s="91" t="s">
        <v>325</v>
      </c>
      <c r="D126" s="54" t="s">
        <v>4</v>
      </c>
      <c r="E126" s="54" t="s">
        <v>647</v>
      </c>
      <c r="F126" s="54"/>
      <c r="G126" s="54" t="s">
        <v>625</v>
      </c>
      <c r="H126" s="54">
        <v>50</v>
      </c>
    </row>
    <row r="127" spans="1:8" s="94" customFormat="1" ht="27">
      <c r="A127" s="97">
        <v>123</v>
      </c>
      <c r="B127" s="91" t="s">
        <v>327</v>
      </c>
      <c r="C127" s="91" t="s">
        <v>611</v>
      </c>
      <c r="D127" s="101" t="s">
        <v>132</v>
      </c>
      <c r="E127" s="54" t="s">
        <v>653</v>
      </c>
      <c r="F127" s="54" t="s">
        <v>753</v>
      </c>
      <c r="G127" s="54" t="s">
        <v>625</v>
      </c>
      <c r="H127" s="54">
        <v>10</v>
      </c>
    </row>
    <row r="128" spans="1:8" s="94" customFormat="1" ht="13.5">
      <c r="A128" s="97">
        <v>124</v>
      </c>
      <c r="B128" s="91" t="s">
        <v>327</v>
      </c>
      <c r="C128" s="91" t="s">
        <v>327</v>
      </c>
      <c r="D128" s="54" t="s">
        <v>4</v>
      </c>
      <c r="E128" s="54" t="s">
        <v>645</v>
      </c>
      <c r="F128" s="54" t="s">
        <v>678</v>
      </c>
      <c r="G128" s="54" t="s">
        <v>625</v>
      </c>
      <c r="H128" s="54">
        <v>50</v>
      </c>
    </row>
    <row r="129" spans="1:8" s="94" customFormat="1" ht="27">
      <c r="A129" s="97">
        <v>125</v>
      </c>
      <c r="B129" s="91" t="s">
        <v>594</v>
      </c>
      <c r="C129" s="91" t="s">
        <v>595</v>
      </c>
      <c r="D129" s="54" t="s">
        <v>596</v>
      </c>
      <c r="E129" s="54" t="s">
        <v>676</v>
      </c>
      <c r="F129" s="54" t="s">
        <v>675</v>
      </c>
      <c r="G129" s="54" t="s">
        <v>623</v>
      </c>
      <c r="H129" s="54">
        <v>1</v>
      </c>
    </row>
    <row r="130" spans="1:8" s="94" customFormat="1" ht="13.5">
      <c r="A130" s="97">
        <v>126</v>
      </c>
      <c r="B130" s="91" t="s">
        <v>279</v>
      </c>
      <c r="C130" s="91" t="s">
        <v>619</v>
      </c>
      <c r="D130" s="101" t="s">
        <v>280</v>
      </c>
      <c r="E130" s="54" t="s">
        <v>653</v>
      </c>
      <c r="F130" s="54" t="s">
        <v>674</v>
      </c>
      <c r="G130" s="54" t="s">
        <v>625</v>
      </c>
      <c r="H130" s="54">
        <v>10</v>
      </c>
    </row>
    <row r="131" spans="1:8" s="94" customFormat="1" ht="13.5">
      <c r="A131" s="97">
        <v>127</v>
      </c>
      <c r="B131" s="91" t="s">
        <v>279</v>
      </c>
      <c r="C131" s="91" t="s">
        <v>619</v>
      </c>
      <c r="D131" s="101" t="s">
        <v>280</v>
      </c>
      <c r="E131" s="54" t="s">
        <v>282</v>
      </c>
      <c r="F131" s="54" t="s">
        <v>658</v>
      </c>
      <c r="G131" s="54" t="s">
        <v>625</v>
      </c>
      <c r="H131" s="54">
        <v>20</v>
      </c>
    </row>
    <row r="132" spans="1:8" s="94" customFormat="1" ht="27">
      <c r="A132" s="97">
        <v>128</v>
      </c>
      <c r="B132" s="91" t="s">
        <v>334</v>
      </c>
      <c r="C132" s="91" t="s">
        <v>335</v>
      </c>
      <c r="D132" s="54" t="s">
        <v>4</v>
      </c>
      <c r="E132" s="54" t="s">
        <v>671</v>
      </c>
      <c r="F132" s="54" t="s">
        <v>670</v>
      </c>
      <c r="G132" s="54" t="s">
        <v>623</v>
      </c>
      <c r="H132" s="54">
        <v>1</v>
      </c>
    </row>
    <row r="133" spans="1:8" s="94" customFormat="1" ht="27">
      <c r="A133" s="97">
        <v>129</v>
      </c>
      <c r="B133" s="91" t="s">
        <v>438</v>
      </c>
      <c r="C133" s="91" t="s">
        <v>438</v>
      </c>
      <c r="D133" s="54" t="s">
        <v>4</v>
      </c>
      <c r="E133" s="54" t="s">
        <v>672</v>
      </c>
      <c r="F133" s="54" t="s">
        <v>670</v>
      </c>
      <c r="G133" s="54" t="s">
        <v>623</v>
      </c>
      <c r="H133" s="54">
        <v>1</v>
      </c>
    </row>
    <row r="134" spans="1:8" s="94" customFormat="1" ht="27">
      <c r="A134" s="97">
        <v>130</v>
      </c>
      <c r="B134" s="91" t="s">
        <v>338</v>
      </c>
      <c r="C134" s="91" t="s">
        <v>339</v>
      </c>
      <c r="D134" s="54" t="s">
        <v>4</v>
      </c>
      <c r="E134" s="54" t="s">
        <v>673</v>
      </c>
      <c r="F134" s="54" t="s">
        <v>670</v>
      </c>
      <c r="G134" s="54" t="s">
        <v>623</v>
      </c>
      <c r="H134" s="54">
        <v>1</v>
      </c>
    </row>
    <row r="135" spans="1:8" s="94" customFormat="1" ht="27">
      <c r="A135" s="97">
        <v>131</v>
      </c>
      <c r="B135" s="91" t="s">
        <v>341</v>
      </c>
      <c r="C135" s="91" t="s">
        <v>341</v>
      </c>
      <c r="D135" s="54" t="s">
        <v>4</v>
      </c>
      <c r="E135" s="54" t="s">
        <v>653</v>
      </c>
      <c r="F135" s="54" t="s">
        <v>669</v>
      </c>
      <c r="G135" s="54" t="s">
        <v>625</v>
      </c>
      <c r="H135" s="54">
        <v>10</v>
      </c>
    </row>
    <row r="136" spans="1:8" s="94" customFormat="1" ht="13.5">
      <c r="A136" s="97">
        <v>132</v>
      </c>
      <c r="B136" s="91" t="s">
        <v>352</v>
      </c>
      <c r="C136" s="91" t="s">
        <v>353</v>
      </c>
      <c r="D136" s="54" t="s">
        <v>4</v>
      </c>
      <c r="E136" s="54" t="s">
        <v>668</v>
      </c>
      <c r="F136" s="54" t="s">
        <v>667</v>
      </c>
      <c r="G136" s="54" t="s">
        <v>625</v>
      </c>
      <c r="H136" s="54">
        <v>20</v>
      </c>
    </row>
    <row r="137" spans="1:8" s="94" customFormat="1" ht="13.5">
      <c r="A137" s="97">
        <v>133</v>
      </c>
      <c r="B137" s="91" t="s">
        <v>357</v>
      </c>
      <c r="C137" s="91" t="s">
        <v>357</v>
      </c>
      <c r="D137" s="54" t="s">
        <v>4</v>
      </c>
      <c r="E137" s="54" t="s">
        <v>645</v>
      </c>
      <c r="F137" s="54" t="s">
        <v>666</v>
      </c>
      <c r="G137" s="54" t="s">
        <v>625</v>
      </c>
      <c r="H137" s="54">
        <v>50</v>
      </c>
    </row>
    <row r="138" spans="1:8" s="94" customFormat="1" ht="13.5">
      <c r="A138" s="97">
        <v>134</v>
      </c>
      <c r="B138" s="91" t="s">
        <v>357</v>
      </c>
      <c r="C138" s="91" t="s">
        <v>359</v>
      </c>
      <c r="D138" s="54" t="s">
        <v>4</v>
      </c>
      <c r="E138" s="54" t="s">
        <v>653</v>
      </c>
      <c r="F138" s="54" t="s">
        <v>665</v>
      </c>
      <c r="G138" s="54" t="s">
        <v>625</v>
      </c>
      <c r="H138" s="54">
        <v>10</v>
      </c>
    </row>
    <row r="139" spans="1:8" ht="27">
      <c r="A139" s="97">
        <v>135</v>
      </c>
      <c r="B139" s="91" t="s">
        <v>780</v>
      </c>
      <c r="C139" s="91" t="s">
        <v>161</v>
      </c>
      <c r="D139" s="54" t="s">
        <v>4</v>
      </c>
      <c r="E139" s="54" t="s">
        <v>653</v>
      </c>
      <c r="F139" s="54" t="s">
        <v>656</v>
      </c>
      <c r="G139" s="54" t="s">
        <v>625</v>
      </c>
      <c r="H139" s="54">
        <v>10</v>
      </c>
    </row>
    <row r="140" spans="1:8" ht="13.5">
      <c r="A140" s="97">
        <v>136</v>
      </c>
      <c r="B140" s="91" t="s">
        <v>892</v>
      </c>
      <c r="C140" s="91" t="s">
        <v>893</v>
      </c>
      <c r="D140" s="54" t="s">
        <v>645</v>
      </c>
      <c r="E140" s="94" t="s">
        <v>703</v>
      </c>
      <c r="F140" s="54" t="s">
        <v>894</v>
      </c>
      <c r="G140" s="54" t="s">
        <v>625</v>
      </c>
      <c r="H140" s="54" t="s">
        <v>895</v>
      </c>
    </row>
    <row r="141" spans="1:8" ht="54.75">
      <c r="A141" s="97">
        <v>137</v>
      </c>
      <c r="B141" s="157" t="s">
        <v>896</v>
      </c>
      <c r="C141" s="91" t="s">
        <v>897</v>
      </c>
      <c r="D141" s="158" t="s">
        <v>898</v>
      </c>
      <c r="E141" s="158" t="s">
        <v>898</v>
      </c>
      <c r="F141" s="156" t="s">
        <v>899</v>
      </c>
      <c r="G141" s="54" t="s">
        <v>625</v>
      </c>
      <c r="H141" s="54" t="s">
        <v>900</v>
      </c>
    </row>
    <row r="142" spans="1:8" ht="27">
      <c r="A142" s="97">
        <v>138</v>
      </c>
      <c r="B142" s="159" t="s">
        <v>901</v>
      </c>
      <c r="C142" s="159" t="s">
        <v>901</v>
      </c>
      <c r="D142" s="160" t="s">
        <v>902</v>
      </c>
      <c r="E142" s="137" t="s">
        <v>653</v>
      </c>
      <c r="F142" s="160" t="s">
        <v>903</v>
      </c>
      <c r="G142" s="54" t="s">
        <v>625</v>
      </c>
      <c r="H142" s="54" t="s">
        <v>904</v>
      </c>
    </row>
    <row r="143" spans="1:8" ht="26.25">
      <c r="A143" s="97">
        <v>139</v>
      </c>
      <c r="B143" s="91" t="s">
        <v>905</v>
      </c>
      <c r="C143" s="91" t="s">
        <v>905</v>
      </c>
      <c r="D143" s="155" t="s">
        <v>815</v>
      </c>
      <c r="E143" s="54" t="s">
        <v>653</v>
      </c>
      <c r="F143" s="155" t="s">
        <v>906</v>
      </c>
      <c r="G143" s="54" t="s">
        <v>625</v>
      </c>
      <c r="H143" s="54" t="s">
        <v>907</v>
      </c>
    </row>
    <row r="144" spans="1:8" ht="13.5">
      <c r="A144" s="97">
        <v>140</v>
      </c>
      <c r="B144" s="91" t="s">
        <v>905</v>
      </c>
      <c r="C144" s="91" t="s">
        <v>905</v>
      </c>
      <c r="D144" s="6" t="s">
        <v>645</v>
      </c>
      <c r="E144" s="54" t="s">
        <v>645</v>
      </c>
      <c r="F144" s="54" t="s">
        <v>683</v>
      </c>
      <c r="G144" s="54" t="s">
        <v>625</v>
      </c>
      <c r="H144" s="54" t="s">
        <v>908</v>
      </c>
    </row>
    <row r="145" spans="1:8" ht="30" customHeight="1">
      <c r="A145" s="97">
        <v>141</v>
      </c>
      <c r="B145" s="107" t="s">
        <v>852</v>
      </c>
      <c r="C145" s="106" t="s">
        <v>853</v>
      </c>
      <c r="D145" s="135" t="s">
        <v>854</v>
      </c>
      <c r="E145" s="54" t="s">
        <v>653</v>
      </c>
      <c r="F145" s="108" t="s">
        <v>855</v>
      </c>
      <c r="G145" s="99" t="s">
        <v>625</v>
      </c>
      <c r="H145" s="99">
        <v>5</v>
      </c>
    </row>
    <row r="146" spans="1:8" ht="27">
      <c r="A146" s="97">
        <v>142</v>
      </c>
      <c r="B146" s="105" t="s">
        <v>796</v>
      </c>
      <c r="C146" s="105" t="s">
        <v>797</v>
      </c>
      <c r="D146" s="109"/>
      <c r="E146" s="54" t="s">
        <v>653</v>
      </c>
      <c r="F146" s="111" t="s">
        <v>799</v>
      </c>
      <c r="G146" s="97" t="s">
        <v>623</v>
      </c>
      <c r="H146" s="97">
        <v>1</v>
      </c>
    </row>
    <row r="147" spans="1:8" ht="27">
      <c r="A147" s="97">
        <v>143</v>
      </c>
      <c r="B147" s="136" t="s">
        <v>796</v>
      </c>
      <c r="C147" s="136" t="s">
        <v>798</v>
      </c>
      <c r="D147" s="133"/>
      <c r="E147" s="137" t="s">
        <v>653</v>
      </c>
      <c r="F147" s="138" t="s">
        <v>799</v>
      </c>
      <c r="G147" s="116" t="s">
        <v>623</v>
      </c>
      <c r="H147" s="116">
        <v>1</v>
      </c>
    </row>
    <row r="148" spans="1:8" ht="15">
      <c r="A148" s="144"/>
      <c r="B148" s="145"/>
      <c r="C148" s="150" t="s">
        <v>882</v>
      </c>
      <c r="D148" s="146"/>
      <c r="E148" s="147"/>
      <c r="F148" s="148"/>
      <c r="G148" s="128"/>
      <c r="H148" s="149"/>
    </row>
    <row r="149" spans="1:8" ht="13.5">
      <c r="A149" s="139">
        <v>1</v>
      </c>
      <c r="B149" s="140" t="s">
        <v>800</v>
      </c>
      <c r="C149" s="141" t="s">
        <v>801</v>
      </c>
      <c r="D149" s="142"/>
      <c r="E149" s="143" t="s">
        <v>647</v>
      </c>
      <c r="F149" s="143" t="s">
        <v>802</v>
      </c>
      <c r="G149" s="139" t="s">
        <v>625</v>
      </c>
      <c r="H149" s="139">
        <v>100</v>
      </c>
    </row>
    <row r="150" spans="1:8" ht="49.5" customHeight="1">
      <c r="A150" s="97">
        <v>2</v>
      </c>
      <c r="B150" s="119" t="s">
        <v>806</v>
      </c>
      <c r="C150" s="120" t="s">
        <v>807</v>
      </c>
      <c r="D150" s="54"/>
      <c r="E150" s="113" t="s">
        <v>808</v>
      </c>
      <c r="F150" s="113" t="s">
        <v>811</v>
      </c>
      <c r="G150" s="97" t="s">
        <v>625</v>
      </c>
      <c r="H150" s="97">
        <v>500</v>
      </c>
    </row>
    <row r="151" spans="1:8" ht="27">
      <c r="A151" s="97">
        <v>3</v>
      </c>
      <c r="B151" s="119" t="s">
        <v>806</v>
      </c>
      <c r="C151" s="120" t="s">
        <v>827</v>
      </c>
      <c r="D151" s="54"/>
      <c r="E151" s="113" t="s">
        <v>815</v>
      </c>
      <c r="F151" s="113" t="s">
        <v>828</v>
      </c>
      <c r="G151" s="97" t="s">
        <v>623</v>
      </c>
      <c r="H151" s="97">
        <v>1</v>
      </c>
    </row>
    <row r="152" spans="1:8" ht="13.5">
      <c r="A152" s="139">
        <v>4</v>
      </c>
      <c r="B152" s="112" t="s">
        <v>879</v>
      </c>
      <c r="C152" s="113" t="s">
        <v>880</v>
      </c>
      <c r="D152" s="109"/>
      <c r="E152" s="113" t="s">
        <v>668</v>
      </c>
      <c r="F152" s="113" t="s">
        <v>834</v>
      </c>
      <c r="G152" s="97" t="s">
        <v>625</v>
      </c>
      <c r="H152" s="97">
        <v>188</v>
      </c>
    </row>
    <row r="153" spans="1:8" ht="54.75">
      <c r="A153" s="97">
        <v>5</v>
      </c>
      <c r="B153" s="119" t="s">
        <v>822</v>
      </c>
      <c r="C153" s="120" t="s">
        <v>822</v>
      </c>
      <c r="D153" s="54"/>
      <c r="E153" s="113" t="s">
        <v>848</v>
      </c>
      <c r="F153" s="118" t="s">
        <v>823</v>
      </c>
      <c r="G153" s="97" t="s">
        <v>623</v>
      </c>
      <c r="H153" s="97">
        <v>1</v>
      </c>
    </row>
    <row r="154" spans="1:8" ht="54.75">
      <c r="A154" s="97">
        <v>6</v>
      </c>
      <c r="B154" s="112" t="s">
        <v>824</v>
      </c>
      <c r="C154" s="113" t="s">
        <v>824</v>
      </c>
      <c r="D154" s="109"/>
      <c r="E154" s="113" t="s">
        <v>848</v>
      </c>
      <c r="F154" s="117" t="s">
        <v>823</v>
      </c>
      <c r="G154" s="97" t="s">
        <v>623</v>
      </c>
      <c r="H154" s="97">
        <v>1</v>
      </c>
    </row>
    <row r="155" spans="1:8" ht="41.25">
      <c r="A155" s="139">
        <v>7</v>
      </c>
      <c r="B155" s="119" t="s">
        <v>803</v>
      </c>
      <c r="C155" s="120" t="s">
        <v>804</v>
      </c>
      <c r="D155" s="54"/>
      <c r="E155" s="113" t="s">
        <v>805</v>
      </c>
      <c r="F155" s="113" t="s">
        <v>812</v>
      </c>
      <c r="G155" s="97" t="s">
        <v>625</v>
      </c>
      <c r="H155" s="97">
        <v>10</v>
      </c>
    </row>
    <row r="156" spans="1:8" ht="27">
      <c r="A156" s="97">
        <v>8</v>
      </c>
      <c r="B156" s="119" t="s">
        <v>803</v>
      </c>
      <c r="C156" s="120" t="s">
        <v>819</v>
      </c>
      <c r="D156" s="54"/>
      <c r="E156" s="113" t="s">
        <v>820</v>
      </c>
      <c r="F156" s="113" t="s">
        <v>821</v>
      </c>
      <c r="G156" s="97" t="s">
        <v>623</v>
      </c>
      <c r="H156" s="97">
        <v>1</v>
      </c>
    </row>
    <row r="157" spans="1:8" ht="41.25">
      <c r="A157" s="97">
        <v>9</v>
      </c>
      <c r="B157" s="112" t="s">
        <v>835</v>
      </c>
      <c r="C157" s="113" t="s">
        <v>836</v>
      </c>
      <c r="D157" s="109"/>
      <c r="E157" s="113" t="s">
        <v>805</v>
      </c>
      <c r="F157" s="113" t="s">
        <v>786</v>
      </c>
      <c r="G157" s="97" t="s">
        <v>625</v>
      </c>
      <c r="H157" s="97">
        <v>10</v>
      </c>
    </row>
    <row r="158" spans="1:8" ht="27">
      <c r="A158" s="139">
        <v>10</v>
      </c>
      <c r="B158" s="112" t="s">
        <v>813</v>
      </c>
      <c r="C158" s="113" t="s">
        <v>814</v>
      </c>
      <c r="D158" s="109"/>
      <c r="E158" s="113" t="s">
        <v>815</v>
      </c>
      <c r="F158" s="134" t="s">
        <v>816</v>
      </c>
      <c r="G158" s="97" t="s">
        <v>623</v>
      </c>
      <c r="H158" s="97">
        <v>1</v>
      </c>
    </row>
    <row r="159" spans="1:8" ht="41.25">
      <c r="A159" s="97">
        <v>11</v>
      </c>
      <c r="B159" s="119" t="s">
        <v>813</v>
      </c>
      <c r="C159" s="120" t="s">
        <v>817</v>
      </c>
      <c r="D159" s="54"/>
      <c r="E159" s="113" t="s">
        <v>805</v>
      </c>
      <c r="F159" s="113" t="s">
        <v>818</v>
      </c>
      <c r="G159" s="97" t="s">
        <v>625</v>
      </c>
      <c r="H159" s="97">
        <v>5</v>
      </c>
    </row>
    <row r="160" spans="1:8" ht="41.25">
      <c r="A160" s="97">
        <v>12</v>
      </c>
      <c r="B160" s="119" t="s">
        <v>829</v>
      </c>
      <c r="C160" s="120" t="s">
        <v>829</v>
      </c>
      <c r="D160" s="54"/>
      <c r="E160" s="113" t="s">
        <v>830</v>
      </c>
      <c r="F160" s="118" t="s">
        <v>802</v>
      </c>
      <c r="G160" s="97" t="s">
        <v>625</v>
      </c>
      <c r="H160" s="97">
        <v>50</v>
      </c>
    </row>
    <row r="161" spans="1:8" ht="13.5">
      <c r="A161" s="139">
        <v>13</v>
      </c>
      <c r="B161" s="112" t="s">
        <v>809</v>
      </c>
      <c r="C161" s="113" t="s">
        <v>809</v>
      </c>
      <c r="D161" s="109"/>
      <c r="E161" s="118" t="s">
        <v>647</v>
      </c>
      <c r="F161" s="118" t="s">
        <v>810</v>
      </c>
      <c r="G161" s="97" t="s">
        <v>625</v>
      </c>
      <c r="H161" s="97">
        <v>30</v>
      </c>
    </row>
    <row r="162" spans="1:8" ht="13.5">
      <c r="A162" s="97">
        <v>14</v>
      </c>
      <c r="B162" s="112" t="s">
        <v>825</v>
      </c>
      <c r="C162" s="113" t="s">
        <v>826</v>
      </c>
      <c r="D162" s="109"/>
      <c r="E162" s="113" t="s">
        <v>703</v>
      </c>
      <c r="F162" s="118" t="s">
        <v>802</v>
      </c>
      <c r="G162" s="97" t="s">
        <v>625</v>
      </c>
      <c r="H162" s="97">
        <v>100</v>
      </c>
    </row>
    <row r="163" spans="1:8" ht="17.25">
      <c r="A163" s="144"/>
      <c r="B163" s="153"/>
      <c r="C163" s="154" t="s">
        <v>883</v>
      </c>
      <c r="D163" s="146"/>
      <c r="E163" s="153"/>
      <c r="F163" s="153"/>
      <c r="G163" s="128"/>
      <c r="H163" s="149"/>
    </row>
    <row r="164" spans="1:8" ht="27">
      <c r="A164" s="139">
        <v>1</v>
      </c>
      <c r="B164" s="140" t="s">
        <v>831</v>
      </c>
      <c r="C164" s="141" t="s">
        <v>831</v>
      </c>
      <c r="D164" s="151"/>
      <c r="E164" s="143" t="s">
        <v>847</v>
      </c>
      <c r="F164" s="152" t="s">
        <v>832</v>
      </c>
      <c r="G164" s="139" t="s">
        <v>625</v>
      </c>
      <c r="H164" s="139">
        <v>10</v>
      </c>
    </row>
    <row r="165" spans="1:8" ht="19.5" customHeight="1">
      <c r="A165" s="97">
        <v>2</v>
      </c>
      <c r="B165" s="132" t="s">
        <v>831</v>
      </c>
      <c r="C165" s="117" t="s">
        <v>831</v>
      </c>
      <c r="D165" s="133"/>
      <c r="E165" s="117" t="s">
        <v>668</v>
      </c>
      <c r="F165" s="117" t="s">
        <v>833</v>
      </c>
      <c r="G165" s="116" t="s">
        <v>625</v>
      </c>
      <c r="H165" s="116">
        <v>100</v>
      </c>
    </row>
    <row r="166" spans="1:8" ht="13.5">
      <c r="A166" s="97">
        <v>3</v>
      </c>
      <c r="B166" s="112" t="s">
        <v>831</v>
      </c>
      <c r="C166" s="113" t="s">
        <v>831</v>
      </c>
      <c r="D166" s="109"/>
      <c r="E166" s="113" t="s">
        <v>668</v>
      </c>
      <c r="F166" s="113" t="s">
        <v>834</v>
      </c>
      <c r="G166" s="97" t="s">
        <v>625</v>
      </c>
      <c r="H166" s="97">
        <v>50</v>
      </c>
    </row>
    <row r="167" spans="1:8" ht="49.5" customHeight="1">
      <c r="A167" s="139">
        <v>4</v>
      </c>
      <c r="B167" s="112" t="s">
        <v>843</v>
      </c>
      <c r="C167" s="113" t="s">
        <v>844</v>
      </c>
      <c r="D167" s="109"/>
      <c r="E167" s="113" t="s">
        <v>830</v>
      </c>
      <c r="F167" s="118" t="s">
        <v>845</v>
      </c>
      <c r="G167" s="97" t="s">
        <v>625</v>
      </c>
      <c r="H167" s="97">
        <v>100</v>
      </c>
    </row>
    <row r="168" spans="1:8" ht="13.5">
      <c r="A168" s="97">
        <v>5</v>
      </c>
      <c r="B168" s="112" t="s">
        <v>839</v>
      </c>
      <c r="C168" s="113" t="s">
        <v>839</v>
      </c>
      <c r="D168" s="109"/>
      <c r="E168" s="113" t="s">
        <v>645</v>
      </c>
      <c r="F168" s="113" t="s">
        <v>840</v>
      </c>
      <c r="G168" s="97" t="s">
        <v>625</v>
      </c>
      <c r="H168" s="97">
        <v>100</v>
      </c>
    </row>
    <row r="169" spans="1:8" ht="13.5">
      <c r="A169" s="97">
        <v>6</v>
      </c>
      <c r="B169" s="112" t="s">
        <v>841</v>
      </c>
      <c r="C169" s="113" t="s">
        <v>841</v>
      </c>
      <c r="D169" s="109"/>
      <c r="E169" s="118" t="s">
        <v>703</v>
      </c>
      <c r="F169" s="118" t="s">
        <v>680</v>
      </c>
      <c r="G169" s="97" t="s">
        <v>625</v>
      </c>
      <c r="H169" s="97">
        <v>20</v>
      </c>
    </row>
    <row r="170" spans="1:8" ht="13.5">
      <c r="A170" s="139">
        <v>7</v>
      </c>
      <c r="B170" s="112" t="s">
        <v>837</v>
      </c>
      <c r="C170" s="113" t="s">
        <v>837</v>
      </c>
      <c r="D170" s="109"/>
      <c r="E170" s="113" t="s">
        <v>645</v>
      </c>
      <c r="F170" s="113" t="s">
        <v>838</v>
      </c>
      <c r="G170" s="97" t="s">
        <v>625</v>
      </c>
      <c r="H170" s="97">
        <v>100</v>
      </c>
    </row>
    <row r="171" spans="1:8" ht="27">
      <c r="A171" s="97">
        <v>8</v>
      </c>
      <c r="B171" s="112" t="s">
        <v>842</v>
      </c>
      <c r="C171" s="113" t="s">
        <v>842</v>
      </c>
      <c r="D171" s="109"/>
      <c r="E171" s="118" t="s">
        <v>846</v>
      </c>
      <c r="F171" s="118" t="s">
        <v>823</v>
      </c>
      <c r="G171" s="97" t="s">
        <v>623</v>
      </c>
      <c r="H171" s="97">
        <v>1</v>
      </c>
    </row>
  </sheetData>
  <sheetProtection/>
  <autoFilter ref="A4:H171"/>
  <mergeCells count="7">
    <mergeCell ref="H3:H4"/>
    <mergeCell ref="A1:H2"/>
    <mergeCell ref="B3:C3"/>
    <mergeCell ref="A3:A4"/>
    <mergeCell ref="E3:E4"/>
    <mergeCell ref="F3:F4"/>
    <mergeCell ref="G3:G4"/>
  </mergeCells>
  <printOptions/>
  <pageMargins left="0.35433070866141736" right="0.35433070866141736" top="0.3937007874015748" bottom="0.3937007874015748" header="0.31496062992125984" footer="0.31496062992125984"/>
  <pageSetup fitToHeight="8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3" sqref="D3"/>
    </sheetView>
  </sheetViews>
  <sheetFormatPr defaultColWidth="9.140625" defaultRowHeight="12.75"/>
  <sheetData>
    <row r="1" spans="1:8" ht="31.5" customHeight="1">
      <c r="A1" s="165" t="s">
        <v>909</v>
      </c>
      <c r="B1" s="165"/>
      <c r="C1" s="165"/>
      <c r="D1" s="165"/>
      <c r="E1" s="165"/>
      <c r="F1" s="165"/>
      <c r="G1" s="165"/>
      <c r="H1" s="165"/>
    </row>
    <row r="2" spans="1:8" ht="48" customHeight="1">
      <c r="A2" s="166"/>
      <c r="B2" s="166"/>
      <c r="C2" s="166"/>
      <c r="D2" s="166"/>
      <c r="E2" s="166"/>
      <c r="F2" s="166"/>
      <c r="G2" s="166"/>
      <c r="H2" s="166"/>
    </row>
    <row r="3" spans="1:8" ht="30.75">
      <c r="A3" s="144"/>
      <c r="B3" s="145"/>
      <c r="C3" s="150" t="s">
        <v>882</v>
      </c>
      <c r="D3" s="146"/>
      <c r="E3" s="147"/>
      <c r="F3" s="148"/>
      <c r="G3" s="128"/>
      <c r="H3" s="149"/>
    </row>
    <row r="4" spans="1:8" ht="27">
      <c r="A4" s="139">
        <v>1</v>
      </c>
      <c r="B4" s="140" t="s">
        <v>800</v>
      </c>
      <c r="C4" s="141" t="s">
        <v>801</v>
      </c>
      <c r="D4" s="142"/>
      <c r="E4" s="143" t="s">
        <v>647</v>
      </c>
      <c r="F4" s="143" t="s">
        <v>802</v>
      </c>
      <c r="G4" s="139" t="s">
        <v>625</v>
      </c>
      <c r="H4" s="139">
        <v>100</v>
      </c>
    </row>
    <row r="5" spans="1:8" ht="110.25">
      <c r="A5" s="97">
        <v>2</v>
      </c>
      <c r="B5" s="119" t="s">
        <v>806</v>
      </c>
      <c r="C5" s="120" t="s">
        <v>807</v>
      </c>
      <c r="D5" s="54"/>
      <c r="E5" s="113" t="s">
        <v>808</v>
      </c>
      <c r="F5" s="113" t="s">
        <v>811</v>
      </c>
      <c r="G5" s="97" t="s">
        <v>625</v>
      </c>
      <c r="H5" s="97">
        <v>500</v>
      </c>
    </row>
    <row r="6" spans="1:8" ht="54.75">
      <c r="A6" s="97">
        <v>3</v>
      </c>
      <c r="B6" s="119" t="s">
        <v>806</v>
      </c>
      <c r="C6" s="120" t="s">
        <v>827</v>
      </c>
      <c r="D6" s="54"/>
      <c r="E6" s="113" t="s">
        <v>815</v>
      </c>
      <c r="F6" s="113" t="s">
        <v>828</v>
      </c>
      <c r="G6" s="97" t="s">
        <v>623</v>
      </c>
      <c r="H6" s="97">
        <v>1</v>
      </c>
    </row>
    <row r="7" spans="1:8" ht="27">
      <c r="A7" s="139">
        <v>4</v>
      </c>
      <c r="B7" s="112" t="s">
        <v>879</v>
      </c>
      <c r="C7" s="113" t="s">
        <v>880</v>
      </c>
      <c r="D7" s="109"/>
      <c r="E7" s="113" t="s">
        <v>668</v>
      </c>
      <c r="F7" s="113" t="s">
        <v>834</v>
      </c>
      <c r="G7" s="97" t="s">
        <v>625</v>
      </c>
      <c r="H7" s="97">
        <v>188</v>
      </c>
    </row>
    <row r="8" spans="1:8" ht="96">
      <c r="A8" s="97">
        <v>5</v>
      </c>
      <c r="B8" s="119" t="s">
        <v>822</v>
      </c>
      <c r="C8" s="120" t="s">
        <v>822</v>
      </c>
      <c r="D8" s="54"/>
      <c r="E8" s="113" t="s">
        <v>848</v>
      </c>
      <c r="F8" s="118" t="s">
        <v>823</v>
      </c>
      <c r="G8" s="97" t="s">
        <v>623</v>
      </c>
      <c r="H8" s="97">
        <v>1</v>
      </c>
    </row>
    <row r="9" spans="1:8" ht="96">
      <c r="A9" s="97">
        <v>6</v>
      </c>
      <c r="B9" s="112" t="s">
        <v>824</v>
      </c>
      <c r="C9" s="113" t="s">
        <v>824</v>
      </c>
      <c r="D9" s="109"/>
      <c r="E9" s="113" t="s">
        <v>848</v>
      </c>
      <c r="F9" s="117" t="s">
        <v>823</v>
      </c>
      <c r="G9" s="97" t="s">
        <v>623</v>
      </c>
      <c r="H9" s="97">
        <v>1</v>
      </c>
    </row>
    <row r="10" spans="1:8" ht="96">
      <c r="A10" s="139">
        <v>7</v>
      </c>
      <c r="B10" s="119" t="s">
        <v>803</v>
      </c>
      <c r="C10" s="120" t="s">
        <v>804</v>
      </c>
      <c r="D10" s="54"/>
      <c r="E10" s="113" t="s">
        <v>805</v>
      </c>
      <c r="F10" s="113" t="s">
        <v>812</v>
      </c>
      <c r="G10" s="97" t="s">
        <v>625</v>
      </c>
      <c r="H10" s="97">
        <v>10</v>
      </c>
    </row>
    <row r="11" spans="1:8" ht="41.25">
      <c r="A11" s="97">
        <v>8</v>
      </c>
      <c r="B11" s="119" t="s">
        <v>803</v>
      </c>
      <c r="C11" s="120" t="s">
        <v>819</v>
      </c>
      <c r="D11" s="54"/>
      <c r="E11" s="113" t="s">
        <v>820</v>
      </c>
      <c r="F11" s="113" t="s">
        <v>821</v>
      </c>
      <c r="G11" s="97" t="s">
        <v>623</v>
      </c>
      <c r="H11" s="97">
        <v>1</v>
      </c>
    </row>
    <row r="12" spans="1:8" ht="96">
      <c r="A12" s="97">
        <v>9</v>
      </c>
      <c r="B12" s="112" t="s">
        <v>835</v>
      </c>
      <c r="C12" s="113" t="s">
        <v>836</v>
      </c>
      <c r="D12" s="109"/>
      <c r="E12" s="113" t="s">
        <v>805</v>
      </c>
      <c r="F12" s="113" t="s">
        <v>786</v>
      </c>
      <c r="G12" s="97" t="s">
        <v>625</v>
      </c>
      <c r="H12" s="97">
        <v>10</v>
      </c>
    </row>
    <row r="13" spans="1:8" ht="41.25">
      <c r="A13" s="139">
        <v>10</v>
      </c>
      <c r="B13" s="112" t="s">
        <v>813</v>
      </c>
      <c r="C13" s="113" t="s">
        <v>814</v>
      </c>
      <c r="D13" s="109"/>
      <c r="E13" s="113" t="s">
        <v>815</v>
      </c>
      <c r="F13" s="134" t="s">
        <v>816</v>
      </c>
      <c r="G13" s="97" t="s">
        <v>623</v>
      </c>
      <c r="H13" s="97">
        <v>1</v>
      </c>
    </row>
    <row r="14" spans="1:8" ht="96">
      <c r="A14" s="97">
        <v>11</v>
      </c>
      <c r="B14" s="119" t="s">
        <v>813</v>
      </c>
      <c r="C14" s="120" t="s">
        <v>817</v>
      </c>
      <c r="D14" s="54"/>
      <c r="E14" s="113" t="s">
        <v>805</v>
      </c>
      <c r="F14" s="113" t="s">
        <v>818</v>
      </c>
      <c r="G14" s="97" t="s">
        <v>625</v>
      </c>
      <c r="H14" s="97">
        <v>5</v>
      </c>
    </row>
    <row r="15" spans="1:8" ht="96">
      <c r="A15" s="97">
        <v>12</v>
      </c>
      <c r="B15" s="119" t="s">
        <v>829</v>
      </c>
      <c r="C15" s="120" t="s">
        <v>829</v>
      </c>
      <c r="D15" s="54"/>
      <c r="E15" s="113" t="s">
        <v>830</v>
      </c>
      <c r="F15" s="118" t="s">
        <v>802</v>
      </c>
      <c r="G15" s="97" t="s">
        <v>625</v>
      </c>
      <c r="H15" s="97">
        <v>50</v>
      </c>
    </row>
    <row r="16" spans="1:8" ht="27">
      <c r="A16" s="139">
        <v>13</v>
      </c>
      <c r="B16" s="112" t="s">
        <v>809</v>
      </c>
      <c r="C16" s="113" t="s">
        <v>809</v>
      </c>
      <c r="D16" s="109"/>
      <c r="E16" s="118" t="s">
        <v>647</v>
      </c>
      <c r="F16" s="118" t="s">
        <v>810</v>
      </c>
      <c r="G16" s="97" t="s">
        <v>625</v>
      </c>
      <c r="H16" s="97">
        <v>30</v>
      </c>
    </row>
    <row r="17" spans="1:8" ht="27">
      <c r="A17" s="97">
        <v>14</v>
      </c>
      <c r="B17" s="112" t="s">
        <v>825</v>
      </c>
      <c r="C17" s="113" t="s">
        <v>826</v>
      </c>
      <c r="D17" s="109"/>
      <c r="E17" s="113" t="s">
        <v>703</v>
      </c>
      <c r="F17" s="118" t="s">
        <v>802</v>
      </c>
      <c r="G17" s="97" t="s">
        <v>625</v>
      </c>
      <c r="H17" s="97">
        <v>100</v>
      </c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28">
      <selection activeCell="J16" sqref="J16"/>
    </sheetView>
  </sheetViews>
  <sheetFormatPr defaultColWidth="9.140625" defaultRowHeight="12.75"/>
  <cols>
    <col min="1" max="1" width="4.28125" style="92" customWidth="1"/>
    <col min="2" max="2" width="27.140625" style="103" customWidth="1"/>
    <col min="3" max="3" width="21.57421875" style="103" customWidth="1"/>
    <col min="4" max="4" width="18.140625" style="92" hidden="1" customWidth="1"/>
    <col min="5" max="5" width="19.28125" style="92" customWidth="1"/>
    <col min="6" max="6" width="10.28125" style="92" customWidth="1"/>
    <col min="7" max="7" width="8.7109375" style="92" customWidth="1"/>
    <col min="8" max="8" width="7.28125" style="92" bestFit="1" customWidth="1"/>
    <col min="9" max="16384" width="9.140625" style="92" customWidth="1"/>
  </cols>
  <sheetData>
    <row r="1" spans="1:8" ht="13.5">
      <c r="A1" s="167" t="s">
        <v>877</v>
      </c>
      <c r="B1" s="167"/>
      <c r="C1" s="167"/>
      <c r="D1" s="167"/>
      <c r="E1" s="167"/>
      <c r="F1" s="167"/>
      <c r="G1" s="167"/>
      <c r="H1" s="167"/>
    </row>
    <row r="2" spans="1:8" ht="13.5">
      <c r="A2" s="167"/>
      <c r="B2" s="167"/>
      <c r="C2" s="167"/>
      <c r="D2" s="167"/>
      <c r="E2" s="167"/>
      <c r="F2" s="167"/>
      <c r="G2" s="167"/>
      <c r="H2" s="167"/>
    </row>
    <row r="3" spans="1:8" ht="15" customHeight="1">
      <c r="A3" s="161" t="s">
        <v>543</v>
      </c>
      <c r="B3" s="163" t="s">
        <v>639</v>
      </c>
      <c r="C3" s="164"/>
      <c r="D3" s="93"/>
      <c r="E3" s="161" t="s">
        <v>1</v>
      </c>
      <c r="F3" s="161" t="s">
        <v>640</v>
      </c>
      <c r="G3" s="161" t="s">
        <v>622</v>
      </c>
      <c r="H3" s="161" t="s">
        <v>641</v>
      </c>
    </row>
    <row r="4" spans="1:8" ht="39.75" customHeight="1">
      <c r="A4" s="161"/>
      <c r="B4" s="96" t="s">
        <v>0</v>
      </c>
      <c r="C4" s="96" t="s">
        <v>434</v>
      </c>
      <c r="D4" s="104" t="s">
        <v>435</v>
      </c>
      <c r="E4" s="161"/>
      <c r="F4" s="161"/>
      <c r="G4" s="161"/>
      <c r="H4" s="161"/>
    </row>
    <row r="5" spans="1:8" ht="13.5">
      <c r="A5" s="97">
        <v>1</v>
      </c>
      <c r="B5" s="91" t="s">
        <v>413</v>
      </c>
      <c r="C5" s="91" t="s">
        <v>763</v>
      </c>
      <c r="D5" s="54"/>
      <c r="E5" s="54" t="s">
        <v>649</v>
      </c>
      <c r="F5" s="54" t="s">
        <v>698</v>
      </c>
      <c r="G5" s="54" t="s">
        <v>625</v>
      </c>
      <c r="H5" s="54">
        <v>10</v>
      </c>
    </row>
    <row r="6" spans="1:8" ht="27">
      <c r="A6" s="97">
        <v>2</v>
      </c>
      <c r="B6" s="91" t="s">
        <v>6</v>
      </c>
      <c r="C6" s="91" t="s">
        <v>598</v>
      </c>
      <c r="D6" s="54" t="s">
        <v>7</v>
      </c>
      <c r="E6" s="54" t="s">
        <v>649</v>
      </c>
      <c r="F6" s="54" t="s">
        <v>648</v>
      </c>
      <c r="G6" s="54" t="s">
        <v>625</v>
      </c>
      <c r="H6" s="54">
        <v>5</v>
      </c>
    </row>
    <row r="7" spans="1:8" s="94" customFormat="1" ht="13.5">
      <c r="A7" s="97">
        <v>3</v>
      </c>
      <c r="B7" s="91" t="s">
        <v>375</v>
      </c>
      <c r="C7" s="91" t="s">
        <v>599</v>
      </c>
      <c r="D7" s="54" t="s">
        <v>376</v>
      </c>
      <c r="E7" s="54" t="s">
        <v>650</v>
      </c>
      <c r="F7" s="54">
        <v>170</v>
      </c>
      <c r="G7" s="54" t="s">
        <v>625</v>
      </c>
      <c r="H7" s="54">
        <v>1</v>
      </c>
    </row>
    <row r="8" spans="1:8" s="94" customFormat="1" ht="13.5">
      <c r="A8" s="97">
        <v>4</v>
      </c>
      <c r="B8" s="91" t="s">
        <v>517</v>
      </c>
      <c r="C8" s="91" t="s">
        <v>602</v>
      </c>
      <c r="D8" s="54" t="s">
        <v>518</v>
      </c>
      <c r="E8" s="54" t="s">
        <v>727</v>
      </c>
      <c r="F8" s="54">
        <v>0.2</v>
      </c>
      <c r="G8" s="54" t="s">
        <v>625</v>
      </c>
      <c r="H8" s="54">
        <v>7</v>
      </c>
    </row>
    <row r="9" spans="1:8" s="94" customFormat="1" ht="27">
      <c r="A9" s="97">
        <v>5</v>
      </c>
      <c r="B9" s="91" t="s">
        <v>36</v>
      </c>
      <c r="C9" s="91" t="s">
        <v>36</v>
      </c>
      <c r="D9" s="54" t="s">
        <v>4</v>
      </c>
      <c r="E9" s="54" t="s">
        <v>729</v>
      </c>
      <c r="F9" s="54" t="s">
        <v>728</v>
      </c>
      <c r="G9" s="54" t="s">
        <v>623</v>
      </c>
      <c r="H9" s="54">
        <v>1</v>
      </c>
    </row>
    <row r="10" spans="1:8" s="94" customFormat="1" ht="41.25">
      <c r="A10" s="97">
        <v>6</v>
      </c>
      <c r="B10" s="91" t="s">
        <v>560</v>
      </c>
      <c r="C10" s="91" t="s">
        <v>604</v>
      </c>
      <c r="D10" s="54" t="s">
        <v>270</v>
      </c>
      <c r="E10" s="54" t="s">
        <v>677</v>
      </c>
      <c r="F10" s="54" t="s">
        <v>734</v>
      </c>
      <c r="G10" s="54" t="s">
        <v>624</v>
      </c>
      <c r="H10" s="54">
        <v>1</v>
      </c>
    </row>
    <row r="11" spans="1:8" s="94" customFormat="1" ht="13.5">
      <c r="A11" s="97">
        <v>7</v>
      </c>
      <c r="B11" s="91" t="s">
        <v>54</v>
      </c>
      <c r="C11" s="91" t="s">
        <v>54</v>
      </c>
      <c r="D11" s="54" t="s">
        <v>4</v>
      </c>
      <c r="E11" s="54" t="s">
        <v>677</v>
      </c>
      <c r="F11" s="54">
        <v>25</v>
      </c>
      <c r="G11" s="54" t="s">
        <v>624</v>
      </c>
      <c r="H11" s="54">
        <v>1</v>
      </c>
    </row>
    <row r="12" spans="1:8" s="94" customFormat="1" ht="27">
      <c r="A12" s="97">
        <v>8</v>
      </c>
      <c r="B12" s="91" t="s">
        <v>141</v>
      </c>
      <c r="C12" s="91" t="s">
        <v>142</v>
      </c>
      <c r="D12" s="54" t="s">
        <v>4</v>
      </c>
      <c r="E12" s="54" t="s">
        <v>738</v>
      </c>
      <c r="F12" s="54" t="s">
        <v>143</v>
      </c>
      <c r="G12" s="54" t="s">
        <v>624</v>
      </c>
      <c r="H12" s="54">
        <v>1</v>
      </c>
    </row>
    <row r="13" spans="1:8" s="94" customFormat="1" ht="13.5">
      <c r="A13" s="97">
        <v>9</v>
      </c>
      <c r="B13" s="91" t="s">
        <v>85</v>
      </c>
      <c r="C13" s="91" t="s">
        <v>85</v>
      </c>
      <c r="D13" s="54" t="s">
        <v>4</v>
      </c>
      <c r="E13" s="54" t="s">
        <v>653</v>
      </c>
      <c r="F13" s="54" t="s">
        <v>728</v>
      </c>
      <c r="G13" s="54" t="s">
        <v>625</v>
      </c>
      <c r="H13" s="54">
        <v>10</v>
      </c>
    </row>
    <row r="14" spans="1:8" s="94" customFormat="1" ht="13.5">
      <c r="A14" s="97">
        <v>10</v>
      </c>
      <c r="B14" s="91" t="s">
        <v>251</v>
      </c>
      <c r="C14" s="91" t="s">
        <v>252</v>
      </c>
      <c r="D14" s="54" t="s">
        <v>4</v>
      </c>
      <c r="E14" s="54" t="s">
        <v>653</v>
      </c>
      <c r="F14" s="54" t="s">
        <v>873</v>
      </c>
      <c r="G14" s="54" t="s">
        <v>625</v>
      </c>
      <c r="H14" s="54">
        <v>10</v>
      </c>
    </row>
    <row r="15" spans="1:8" s="94" customFormat="1" ht="27">
      <c r="A15" s="97">
        <v>11</v>
      </c>
      <c r="B15" s="91" t="s">
        <v>99</v>
      </c>
      <c r="C15" s="91" t="s">
        <v>99</v>
      </c>
      <c r="D15" s="54" t="s">
        <v>4</v>
      </c>
      <c r="E15" s="54" t="s">
        <v>747</v>
      </c>
      <c r="F15" s="54" t="s">
        <v>746</v>
      </c>
      <c r="G15" s="54" t="s">
        <v>623</v>
      </c>
      <c r="H15" s="54">
        <v>1</v>
      </c>
    </row>
    <row r="16" spans="1:8" s="94" customFormat="1" ht="27">
      <c r="A16" s="97">
        <v>12</v>
      </c>
      <c r="B16" s="91" t="s">
        <v>107</v>
      </c>
      <c r="C16" s="91" t="s">
        <v>108</v>
      </c>
      <c r="D16" s="54" t="s">
        <v>4</v>
      </c>
      <c r="E16" s="54" t="s">
        <v>747</v>
      </c>
      <c r="F16" s="54" t="s">
        <v>748</v>
      </c>
      <c r="G16" s="54" t="s">
        <v>623</v>
      </c>
      <c r="H16" s="54">
        <v>1</v>
      </c>
    </row>
    <row r="17" spans="1:8" s="94" customFormat="1" ht="27">
      <c r="A17" s="97">
        <v>13</v>
      </c>
      <c r="B17" s="110" t="s">
        <v>115</v>
      </c>
      <c r="C17" s="105" t="s">
        <v>850</v>
      </c>
      <c r="D17" s="71" t="s">
        <v>24</v>
      </c>
      <c r="E17" s="109" t="s">
        <v>760</v>
      </c>
      <c r="F17" s="54" t="s">
        <v>759</v>
      </c>
      <c r="G17" s="54" t="s">
        <v>623</v>
      </c>
      <c r="H17" s="54">
        <v>1</v>
      </c>
    </row>
    <row r="18" spans="1:8" s="94" customFormat="1" ht="13.5">
      <c r="A18" s="97">
        <v>14</v>
      </c>
      <c r="B18" s="91" t="s">
        <v>119</v>
      </c>
      <c r="C18" s="91" t="s">
        <v>771</v>
      </c>
      <c r="D18" s="54" t="s">
        <v>4</v>
      </c>
      <c r="E18" s="54" t="s">
        <v>653</v>
      </c>
      <c r="F18" s="54" t="s">
        <v>754</v>
      </c>
      <c r="G18" s="54" t="s">
        <v>625</v>
      </c>
      <c r="H18" s="54">
        <v>10</v>
      </c>
    </row>
    <row r="19" spans="1:8" s="94" customFormat="1" ht="27">
      <c r="A19" s="97">
        <v>15</v>
      </c>
      <c r="B19" s="91" t="s">
        <v>136</v>
      </c>
      <c r="C19" s="91" t="s">
        <v>136</v>
      </c>
      <c r="D19" s="54" t="s">
        <v>4</v>
      </c>
      <c r="E19" s="54" t="s">
        <v>756</v>
      </c>
      <c r="F19" s="54" t="s">
        <v>755</v>
      </c>
      <c r="G19" s="54" t="s">
        <v>625</v>
      </c>
      <c r="H19" s="54">
        <v>10</v>
      </c>
    </row>
    <row r="20" spans="1:8" s="94" customFormat="1" ht="13.5">
      <c r="A20" s="97">
        <v>16</v>
      </c>
      <c r="B20" s="91" t="s">
        <v>548</v>
      </c>
      <c r="C20" s="91" t="s">
        <v>548</v>
      </c>
      <c r="D20" s="54"/>
      <c r="E20" s="54" t="s">
        <v>703</v>
      </c>
      <c r="F20" s="54"/>
      <c r="G20" s="54" t="s">
        <v>625</v>
      </c>
      <c r="H20" s="54">
        <v>16</v>
      </c>
    </row>
    <row r="21" spans="1:8" s="94" customFormat="1" ht="13.5">
      <c r="A21" s="97">
        <v>17</v>
      </c>
      <c r="B21" s="91" t="s">
        <v>17</v>
      </c>
      <c r="C21" s="91" t="s">
        <v>18</v>
      </c>
      <c r="D21" s="54" t="s">
        <v>4</v>
      </c>
      <c r="E21" s="54" t="s">
        <v>653</v>
      </c>
      <c r="F21" s="54" t="s">
        <v>715</v>
      </c>
      <c r="G21" s="54" t="s">
        <v>625</v>
      </c>
      <c r="H21" s="54">
        <v>10</v>
      </c>
    </row>
    <row r="22" spans="1:8" s="94" customFormat="1" ht="13.5">
      <c r="A22" s="97">
        <v>18</v>
      </c>
      <c r="B22" s="91" t="s">
        <v>185</v>
      </c>
      <c r="C22" s="91" t="s">
        <v>185</v>
      </c>
      <c r="D22" s="54" t="s">
        <v>4</v>
      </c>
      <c r="E22" s="54" t="s">
        <v>653</v>
      </c>
      <c r="F22" s="54" t="s">
        <v>681</v>
      </c>
      <c r="G22" s="54" t="s">
        <v>625</v>
      </c>
      <c r="H22" s="54">
        <v>10</v>
      </c>
    </row>
    <row r="23" spans="1:8" s="94" customFormat="1" ht="13.5">
      <c r="A23" s="97">
        <v>19</v>
      </c>
      <c r="B23" s="91" t="s">
        <v>200</v>
      </c>
      <c r="C23" s="91" t="s">
        <v>201</v>
      </c>
      <c r="D23" s="54" t="s">
        <v>4</v>
      </c>
      <c r="E23" s="54" t="s">
        <v>706</v>
      </c>
      <c r="F23" s="54">
        <v>50</v>
      </c>
      <c r="G23" s="54" t="s">
        <v>623</v>
      </c>
      <c r="H23" s="54">
        <v>1</v>
      </c>
    </row>
    <row r="24" spans="1:8" s="94" customFormat="1" ht="13.5">
      <c r="A24" s="97">
        <v>20</v>
      </c>
      <c r="B24" s="91" t="s">
        <v>411</v>
      </c>
      <c r="C24" s="91" t="s">
        <v>411</v>
      </c>
      <c r="D24" s="54" t="s">
        <v>4</v>
      </c>
      <c r="E24" s="54" t="s">
        <v>704</v>
      </c>
      <c r="F24" s="54">
        <v>80</v>
      </c>
      <c r="G24" s="54" t="s">
        <v>625</v>
      </c>
      <c r="H24" s="54">
        <v>1</v>
      </c>
    </row>
    <row r="25" spans="1:8" s="94" customFormat="1" ht="13.5">
      <c r="A25" s="97">
        <v>21</v>
      </c>
      <c r="B25" s="91" t="s">
        <v>153</v>
      </c>
      <c r="C25" s="91" t="s">
        <v>154</v>
      </c>
      <c r="D25" s="54" t="s">
        <v>4</v>
      </c>
      <c r="E25" s="54" t="s">
        <v>700</v>
      </c>
      <c r="F25" s="54" t="s">
        <v>699</v>
      </c>
      <c r="G25" s="54" t="s">
        <v>623</v>
      </c>
      <c r="H25" s="54">
        <v>1</v>
      </c>
    </row>
    <row r="26" spans="1:8" s="94" customFormat="1" ht="27">
      <c r="A26" s="97">
        <v>22</v>
      </c>
      <c r="B26" s="91" t="s">
        <v>228</v>
      </c>
      <c r="C26" s="91" t="s">
        <v>229</v>
      </c>
      <c r="D26" s="54" t="s">
        <v>4</v>
      </c>
      <c r="E26" s="54" t="s">
        <v>645</v>
      </c>
      <c r="F26" s="54" t="s">
        <v>667</v>
      </c>
      <c r="G26" s="54" t="s">
        <v>625</v>
      </c>
      <c r="H26" s="54">
        <v>50</v>
      </c>
    </row>
    <row r="27" spans="1:8" s="94" customFormat="1" ht="27">
      <c r="A27" s="97">
        <v>23</v>
      </c>
      <c r="B27" s="91" t="s">
        <v>355</v>
      </c>
      <c r="C27" s="91" t="s">
        <v>616</v>
      </c>
      <c r="D27" s="54" t="s">
        <v>152</v>
      </c>
      <c r="E27" s="54" t="s">
        <v>647</v>
      </c>
      <c r="F27" s="54" t="s">
        <v>678</v>
      </c>
      <c r="G27" s="54" t="s">
        <v>625</v>
      </c>
      <c r="H27" s="54">
        <v>25</v>
      </c>
    </row>
    <row r="28" spans="1:8" s="94" customFormat="1" ht="27">
      <c r="A28" s="97">
        <v>24</v>
      </c>
      <c r="B28" s="91" t="s">
        <v>777</v>
      </c>
      <c r="C28" s="91" t="s">
        <v>777</v>
      </c>
      <c r="D28" s="54"/>
      <c r="E28" s="54" t="s">
        <v>738</v>
      </c>
      <c r="F28" s="54" t="s">
        <v>778</v>
      </c>
      <c r="G28" s="54" t="s">
        <v>624</v>
      </c>
      <c r="H28" s="54">
        <v>1</v>
      </c>
    </row>
    <row r="29" spans="1:8" s="94" customFormat="1" ht="41.25">
      <c r="A29" s="97">
        <v>25</v>
      </c>
      <c r="B29" s="91" t="s">
        <v>134</v>
      </c>
      <c r="C29" s="91" t="s">
        <v>135</v>
      </c>
      <c r="D29" s="54" t="s">
        <v>4</v>
      </c>
      <c r="E29" s="54" t="s">
        <v>677</v>
      </c>
      <c r="F29" s="54">
        <v>40</v>
      </c>
      <c r="G29" s="54" t="s">
        <v>624</v>
      </c>
      <c r="H29" s="54">
        <v>1</v>
      </c>
    </row>
    <row r="30" spans="1:8" s="94" customFormat="1" ht="27">
      <c r="A30" s="97">
        <v>26</v>
      </c>
      <c r="B30" s="91" t="s">
        <v>790</v>
      </c>
      <c r="C30" s="91" t="s">
        <v>791</v>
      </c>
      <c r="D30" s="54"/>
      <c r="E30" s="54" t="s">
        <v>653</v>
      </c>
      <c r="F30" s="54" t="s">
        <v>792</v>
      </c>
      <c r="G30" s="54" t="s">
        <v>625</v>
      </c>
      <c r="H30" s="54">
        <v>10</v>
      </c>
    </row>
    <row r="31" spans="1:8" s="94" customFormat="1" ht="27">
      <c r="A31" s="97">
        <v>27</v>
      </c>
      <c r="B31" s="91" t="s">
        <v>793</v>
      </c>
      <c r="C31" s="91" t="s">
        <v>794</v>
      </c>
      <c r="D31" s="54"/>
      <c r="E31" s="54" t="s">
        <v>653</v>
      </c>
      <c r="F31" s="54" t="s">
        <v>795</v>
      </c>
      <c r="G31" s="54" t="s">
        <v>625</v>
      </c>
      <c r="H31" s="54">
        <v>5</v>
      </c>
    </row>
    <row r="32" spans="1:8" s="94" customFormat="1" ht="27">
      <c r="A32" s="97">
        <v>28</v>
      </c>
      <c r="B32" s="91" t="s">
        <v>793</v>
      </c>
      <c r="C32" s="91" t="s">
        <v>794</v>
      </c>
      <c r="D32" s="54"/>
      <c r="E32" s="54" t="s">
        <v>653</v>
      </c>
      <c r="F32" s="54" t="s">
        <v>851</v>
      </c>
      <c r="G32" s="54" t="s">
        <v>625</v>
      </c>
      <c r="H32" s="54">
        <v>10</v>
      </c>
    </row>
    <row r="33" spans="1:8" s="94" customFormat="1" ht="13.5">
      <c r="A33" s="97">
        <v>29</v>
      </c>
      <c r="B33" s="91" t="s">
        <v>303</v>
      </c>
      <c r="C33" s="91" t="s">
        <v>303</v>
      </c>
      <c r="D33" s="54" t="s">
        <v>4</v>
      </c>
      <c r="E33" s="54" t="s">
        <v>645</v>
      </c>
      <c r="F33" s="54" t="s">
        <v>683</v>
      </c>
      <c r="G33" s="54" t="s">
        <v>625</v>
      </c>
      <c r="H33" s="54">
        <v>10</v>
      </c>
    </row>
    <row r="34" spans="1:8" s="94" customFormat="1" ht="13.5">
      <c r="A34" s="99"/>
      <c r="B34" s="114" t="s">
        <v>597</v>
      </c>
      <c r="C34" s="114"/>
      <c r="D34" s="100"/>
      <c r="E34" s="100"/>
      <c r="F34" s="100"/>
      <c r="G34" s="100"/>
      <c r="H34" s="115"/>
    </row>
  </sheetData>
  <sheetProtection/>
  <autoFilter ref="A4:H34"/>
  <mergeCells count="7">
    <mergeCell ref="A1:H2"/>
    <mergeCell ref="E3:E4"/>
    <mergeCell ref="F3:F4"/>
    <mergeCell ref="G3:G4"/>
    <mergeCell ref="H3:H4"/>
    <mergeCell ref="B3:C3"/>
    <mergeCell ref="A3:A4"/>
  </mergeCells>
  <printOptions/>
  <pageMargins left="0.35433070866141736" right="0.35433070866141736" top="0.3937007874015748" bottom="0.3937007874015748" header="0.31496062992125984" footer="0.31496062992125984"/>
  <pageSetup fitToHeight="8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Инженер-программист ГБУЗ ВО ЦСФП</cp:lastModifiedBy>
  <cp:lastPrinted>2013-07-24T04:43:09Z</cp:lastPrinted>
  <dcterms:created xsi:type="dcterms:W3CDTF">1996-10-08T23:32:33Z</dcterms:created>
  <dcterms:modified xsi:type="dcterms:W3CDTF">2015-06-22T13:01:17Z</dcterms:modified>
  <cp:category/>
  <cp:version/>
  <cp:contentType/>
  <cp:contentStatus/>
</cp:coreProperties>
</file>