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MyChat\105 - Щербакова А.Д. (зам. гл. вр. по эк.)\"/>
    </mc:Choice>
  </mc:AlternateContent>
  <bookViews>
    <workbookView xWindow="480" yWindow="600" windowWidth="11760" windowHeight="7530"/>
  </bookViews>
  <sheets>
    <sheet name="01.01.2018" sheetId="8" r:id="rId1"/>
  </sheets>
  <definedNames>
    <definedName name="_xlnm._FilterDatabase" localSheetId="0" hidden="1">'01.01.2018'!$A$9:$D$177</definedName>
    <definedName name="_xlnm.Print_Titles" localSheetId="0">'01.01.2018'!$9:$9</definedName>
    <definedName name="_xlnm.Print_Area" localSheetId="0">'01.01.2018'!$A$1:$D$196</definedName>
  </definedNames>
  <calcPr calcId="152511"/>
</workbook>
</file>

<file path=xl/calcChain.xml><?xml version="1.0" encoding="utf-8"?>
<calcChain xmlns="http://schemas.openxmlformats.org/spreadsheetml/2006/main">
  <c r="D26" i="8" l="1"/>
  <c r="E142" i="8" l="1"/>
  <c r="E114" i="8"/>
  <c r="E113" i="8"/>
  <c r="G105" i="8"/>
  <c r="G107" i="8" s="1"/>
  <c r="E105" i="8"/>
  <c r="F105" i="8" s="1"/>
  <c r="E94" i="8"/>
  <c r="E41" i="8"/>
  <c r="D41" i="8"/>
  <c r="D33" i="8"/>
  <c r="E111" i="8" l="1"/>
</calcChain>
</file>

<file path=xl/sharedStrings.xml><?xml version="1.0" encoding="utf-8"?>
<sst xmlns="http://schemas.openxmlformats.org/spreadsheetml/2006/main" count="206" uniqueCount="191">
  <si>
    <t>«УТВЕРЖДАЮ»:</t>
  </si>
  <si>
    <t>ОГБУЗ "Магаданский родильный дом"</t>
  </si>
  <si>
    <t>Сводный перечень тарифов на оказание платных медицинских и немедицинских (сервисных) услуг</t>
  </si>
  <si>
    <t>по ОГБУЗ "Магаданский родильный дом"</t>
  </si>
  <si>
    <t>№п/п</t>
  </si>
  <si>
    <t>Наименование услуги</t>
  </si>
  <si>
    <t>Тип услуги</t>
  </si>
  <si>
    <t>Тариф, руб.</t>
  </si>
  <si>
    <t>простая</t>
  </si>
  <si>
    <t>Прием врача-акушера-гинеколога кабинета контрацепции</t>
  </si>
  <si>
    <t>Прием врача-терапевта (осмотр беременной)</t>
  </si>
  <si>
    <t>комплекс.</t>
  </si>
  <si>
    <t>Лечебный плазмоферез</t>
  </si>
  <si>
    <t>3.1.</t>
  </si>
  <si>
    <t>Ультразвуковое исследование почек и надпочечников</t>
  </si>
  <si>
    <t>Ультразвуковое исследование молочной железы</t>
  </si>
  <si>
    <t>Ультразвуковое исследование щитовидной железы</t>
  </si>
  <si>
    <t>Клинический анализ крови</t>
  </si>
  <si>
    <t>подсчет ретикулоцитов в крови</t>
  </si>
  <si>
    <t>определение общего белка в крови</t>
  </si>
  <si>
    <t>определение креатинина в крови</t>
  </si>
  <si>
    <t xml:space="preserve">определение активности аланинаминотрансферазы (АЛТ) </t>
  </si>
  <si>
    <t xml:space="preserve">определение активности аспартатаминотрансферазы (АСТ) </t>
  </si>
  <si>
    <t>определение глюкозы в крови (сахар крови)</t>
  </si>
  <si>
    <t>определение мочевины в крови</t>
  </si>
  <si>
    <t>определение α-амилазы в крови</t>
  </si>
  <si>
    <t>определение активности щелочной фосфотазы</t>
  </si>
  <si>
    <t>тимоловая проба</t>
  </si>
  <si>
    <t>Общий анализ мочи</t>
  </si>
  <si>
    <t>Анализ мочи по Нечипоренко</t>
  </si>
  <si>
    <t>СА 125</t>
  </si>
  <si>
    <t>СА 15.3</t>
  </si>
  <si>
    <t>АТ-ТПО</t>
  </si>
  <si>
    <t>ТТГ</t>
  </si>
  <si>
    <t>Т3</t>
  </si>
  <si>
    <t>Т4</t>
  </si>
  <si>
    <t>Т4 св</t>
  </si>
  <si>
    <t>ЭКГ-исследование 6-ти канальным электрокардиографом</t>
  </si>
  <si>
    <t>Гальванизация</t>
  </si>
  <si>
    <t>Лекарственный электрофорез</t>
  </si>
  <si>
    <t>Гальванизация, электрофорез полостные</t>
  </si>
  <si>
    <t>СМТ-терапия</t>
  </si>
  <si>
    <t>Дарсонвализация местная</t>
  </si>
  <si>
    <t>Дарсонвализация полостная</t>
  </si>
  <si>
    <t>УВЧ-терапия</t>
  </si>
  <si>
    <t>Определение биодозы</t>
  </si>
  <si>
    <t>Облучение другими источниками света, включая лазер</t>
  </si>
  <si>
    <t>Ультразвуковая терапия</t>
  </si>
  <si>
    <t>Фонофорез</t>
  </si>
  <si>
    <t>Пребывание в сервисной палате родового отделения и акушерского отделения патологии беременных (со свободным посещением родственников)</t>
  </si>
  <si>
    <t>Пребывание в апартаментах с особо комфортными условиями (сервисной палате с гостевой комнатой и индивидуальной душевой, свободным посещением родственников)</t>
  </si>
  <si>
    <t>Получение цервикального мазка</t>
  </si>
  <si>
    <t>в том числе</t>
  </si>
  <si>
    <t>профилактический осмотр врача-акушера-гинеколога</t>
  </si>
  <si>
    <t>исследование мазка на флору</t>
  </si>
  <si>
    <t>Главный врач</t>
  </si>
  <si>
    <t>___________________ Т.И. Тараканова</t>
  </si>
  <si>
    <t>Сбор образца спермы для исследования</t>
  </si>
  <si>
    <t>Спермограмма</t>
  </si>
  <si>
    <t>Гормональная кольпоцитология</t>
  </si>
  <si>
    <t>Пренатальный скрининг 1 триместра беременности с расчетом индивидуального риска  хромосомной патологии плода (РАРР-А, св. В-ХГЧ)</t>
  </si>
  <si>
    <t>Пренатальный скрининг 2 триместра беременности с расчетом индивидуального риска  хромосомной патологии плода (АФП, общ. В-ХГЧ)</t>
  </si>
  <si>
    <t>Услуги оказываемые в клинико-диагностической лаборатории</t>
  </si>
  <si>
    <t>Дополнительные исследования крови:</t>
  </si>
  <si>
    <t>Иммунологические исследования крови:</t>
  </si>
  <si>
    <t>определение группы крови</t>
  </si>
  <si>
    <t>Биохимические исследования крови</t>
  </si>
  <si>
    <t>определение биллирубина и его фракций</t>
  </si>
  <si>
    <t>определение белковых фракций в крови</t>
  </si>
  <si>
    <t xml:space="preserve">определение электролитов в крови: калий, натрий, кальций ионизированный </t>
  </si>
  <si>
    <t>определение электролитов в крови: кальций общий</t>
  </si>
  <si>
    <t>определение электролитов в крови: магний</t>
  </si>
  <si>
    <t>общий холестерин</t>
  </si>
  <si>
    <t>триглицериды</t>
  </si>
  <si>
    <t>ЛПНП</t>
  </si>
  <si>
    <t>ЛПВП</t>
  </si>
  <si>
    <t>Анализ секрета предстательной железы</t>
  </si>
  <si>
    <t>Исследование хромосомного аппата (Кариотип)</t>
  </si>
  <si>
    <t>УЗИ-услуги оказываемые в отделении лучевой диагностики</t>
  </si>
  <si>
    <t>Ультразвуковое исследование простаты</t>
  </si>
  <si>
    <t>Ультразвуковое исследование печени</t>
  </si>
  <si>
    <t>Ультразвуковое исследование мошонки (яички, придатки)</t>
  </si>
  <si>
    <t>Ультразвуковое исследование мочеточников</t>
  </si>
  <si>
    <t>Ультразвуковое исследование лимфоузлов</t>
  </si>
  <si>
    <t>Ультразвуковое исследование селезенки</t>
  </si>
  <si>
    <t>Ультразвуковое исследование поджелудочной железы</t>
  </si>
  <si>
    <t>Ультразвуковое исследование женских половых органов</t>
  </si>
  <si>
    <t>Ультразвуковое исследование органов плода во II и III триместрах беременности</t>
  </si>
  <si>
    <t>Ультразвуковое исследование мозга новорожденного</t>
  </si>
  <si>
    <t>Ультразвуковое исследование внутренних органов новорожденного</t>
  </si>
  <si>
    <t>Дополнительная услуга (по желанию): запись изображения с УЗИ-сканера на CD-диск</t>
  </si>
  <si>
    <r>
      <t xml:space="preserve">Ультразвуковое исследование сосудов с цветным допплеровским картированием </t>
    </r>
    <r>
      <rPr>
        <sz val="12"/>
        <color indexed="8"/>
        <rFont val="Times New Roman"/>
        <family val="1"/>
        <charset val="204"/>
      </rPr>
      <t>(по назначению)</t>
    </r>
  </si>
  <si>
    <r>
      <t xml:space="preserve">Дополнительная услуга (по желанию): </t>
    </r>
    <r>
      <rPr>
        <sz val="12"/>
        <color indexed="8"/>
        <rFont val="Times New Roman"/>
        <family val="1"/>
        <charset val="204"/>
      </rPr>
      <t>фотография плода</t>
    </r>
  </si>
  <si>
    <t xml:space="preserve"> Сервисные услуги</t>
  </si>
  <si>
    <t>Анестезиология-реаниматология</t>
  </si>
  <si>
    <t>Стационарные</t>
  </si>
  <si>
    <t>Амбулаторно-поликлинические и стационарные посещения врачей-специалистов и дополнительные манипуляции, производимые в женской консультации, центре охраны здоровья семьи и репродукции и гинекологических отделениях</t>
  </si>
  <si>
    <t>Акушерство-гинекология</t>
  </si>
  <si>
    <t>Прием врача-акушера-гинеколога амбулаторный в женской консультации</t>
  </si>
  <si>
    <t>повторный</t>
  </si>
  <si>
    <t>Прием (осмотр, консультация врачом-акушером-гинекологом) беременной амбулаторный в женской консультации</t>
  </si>
  <si>
    <t>первичный осмотр беременной</t>
  </si>
  <si>
    <t>повторный осмотр беременной</t>
  </si>
  <si>
    <t xml:space="preserve">забор мазка на флору </t>
  </si>
  <si>
    <t>забор мазка на онкоцитологию</t>
  </si>
  <si>
    <t>Диспансерный прием врача-акушера-гинеколога (эндокринолога) в ЦОЗСиР</t>
  </si>
  <si>
    <t>Прием врача-уролога-андролога амбулаторный</t>
  </si>
  <si>
    <t>первичный</t>
  </si>
  <si>
    <t>Прием врача-дерматовенеролога амбулаторный</t>
  </si>
  <si>
    <t>Консультация медицинского психолога</t>
  </si>
  <si>
    <r>
      <t xml:space="preserve">доп. услуга: извлечение внутриматочной спирали </t>
    </r>
    <r>
      <rPr>
        <sz val="12"/>
        <color indexed="8"/>
        <rFont val="Times New Roman"/>
        <family val="1"/>
        <charset val="204"/>
      </rPr>
      <t>(без стоимости врачебного посещения)</t>
    </r>
  </si>
  <si>
    <r>
      <t xml:space="preserve">Прием врача-акушера-гинеколога в стационаре гинекологического отделения </t>
    </r>
    <r>
      <rPr>
        <sz val="12"/>
        <color indexed="8"/>
        <rFont val="Times New Roman"/>
        <family val="1"/>
        <charset val="204"/>
      </rPr>
      <t>(с учетом забора мазка на флору и цитологию)</t>
    </r>
  </si>
  <si>
    <t>Дополнительные манимуляции, проводимые в гинекологии, женской консультации и центре охраны здоровья семьи и репродукции (без учета стоимости врачебного посещения)</t>
  </si>
  <si>
    <t>Забор крови на анализ из вены</t>
  </si>
  <si>
    <t>Забор крови на анализ из пальца</t>
  </si>
  <si>
    <r>
      <t xml:space="preserve">Получение влагалищного мазка на флору </t>
    </r>
    <r>
      <rPr>
        <sz val="12"/>
        <color indexed="8"/>
        <rFont val="Times New Roman"/>
        <family val="1"/>
        <charset val="204"/>
      </rPr>
      <t>(при повторном приеме врача-акушера-гинеколога)</t>
    </r>
  </si>
  <si>
    <t>Получение влагалищного мазка на папилломавирусную инфекцию</t>
  </si>
  <si>
    <t>Сбор секреты простаты</t>
  </si>
  <si>
    <r>
      <t xml:space="preserve">Введение внутриматочной спирали </t>
    </r>
    <r>
      <rPr>
        <sz val="12"/>
        <color indexed="8"/>
        <rFont val="Times New Roman"/>
        <family val="1"/>
        <charset val="204"/>
      </rPr>
      <t>(без стоимости спирали)</t>
    </r>
  </si>
  <si>
    <t xml:space="preserve">Извлечение внутриматочной спирали </t>
  </si>
  <si>
    <t xml:space="preserve">Пребывание в стационаре для лиц, для лиц, не имеющих страховых полюсов (в т.ч. сотрудников военной и правоохранительной сферы, иностранных граждан, не имеющих право на оказание бесплатной мед. помощи в соответствии с законодательством РФ) </t>
  </si>
  <si>
    <t>1 626,00 в сутки</t>
  </si>
  <si>
    <t>2 094,70 в сутки</t>
  </si>
  <si>
    <t xml:space="preserve">определение резус-принадлежности </t>
  </si>
  <si>
    <t>определение титра антител</t>
  </si>
  <si>
    <t>определение скрининга антител</t>
  </si>
  <si>
    <t>определение фенотипирования</t>
  </si>
  <si>
    <t>определение индивидуальных белков в крови (С реактивный белок) (латексный полуколичественный метод)</t>
  </si>
  <si>
    <t>мочевая кислота</t>
  </si>
  <si>
    <t>ПСА общий</t>
  </si>
  <si>
    <t>ПСА свободный</t>
  </si>
  <si>
    <t>Д-Димеры</t>
  </si>
  <si>
    <t>АФС</t>
  </si>
  <si>
    <t>ВА-скрининг</t>
  </si>
  <si>
    <t>ВА-подтверждение</t>
  </si>
  <si>
    <t>Тест агрегации тромбоцитов</t>
  </si>
  <si>
    <t>ФИЗИО-процедуры</t>
  </si>
  <si>
    <t>ЭКГ-услуги</t>
  </si>
  <si>
    <t xml:space="preserve">согласно тарифов, установленных Тарифным соглашением о стоимости и порядке оплаты медицинских услуг, предоставляемых по Территориальной программе обязательного медицинского страхования Магаданской области </t>
  </si>
  <si>
    <t>с коллагеном</t>
  </si>
  <si>
    <t>с эпинефрином</t>
  </si>
  <si>
    <t>с арахидоновой кислотой</t>
  </si>
  <si>
    <t>с ристоцетином</t>
  </si>
  <si>
    <t>в том числе с АДФ</t>
  </si>
  <si>
    <r>
      <t xml:space="preserve">Биопсия </t>
    </r>
    <r>
      <rPr>
        <sz val="12"/>
        <color indexed="8"/>
        <rFont val="Times New Roman"/>
        <family val="1"/>
        <charset val="204"/>
      </rPr>
      <t>(под контролем кольпоскопа, с учетом стоимости приема врача акушера-гинеколога кабинета )</t>
    </r>
  </si>
  <si>
    <r>
      <t>Радиоэксцизия</t>
    </r>
    <r>
      <rPr>
        <sz val="12"/>
        <color theme="1"/>
        <rFont val="Times New Roman"/>
        <family val="1"/>
        <charset val="204"/>
      </rPr>
      <t xml:space="preserve">  (под контролем кольпоскопа, с учетом стоимости приема врача акушера-гинеколога кабинета )</t>
    </r>
  </si>
  <si>
    <r>
      <t>Радиокоагуляция</t>
    </r>
    <r>
      <rPr>
        <sz val="12"/>
        <color theme="1"/>
        <rFont val="Times New Roman"/>
        <family val="1"/>
        <charset val="204"/>
      </rPr>
      <t xml:space="preserve"> (под контролем кольпоскопа, с учетом стоимости приема врача акушера-гинеколога кабинета )</t>
    </r>
  </si>
  <si>
    <r>
      <t>Лазерная вапоризация</t>
    </r>
    <r>
      <rPr>
        <sz val="12"/>
        <color theme="1"/>
        <rFont val="Times New Roman"/>
        <family val="1"/>
        <charset val="204"/>
      </rPr>
      <t xml:space="preserve">  (с учетом стоимости приема врача акушера-гинеколога кабинета )</t>
    </r>
  </si>
  <si>
    <t>эрозии шейки матки</t>
  </si>
  <si>
    <t>кисты</t>
  </si>
  <si>
    <t>дисплазия 1 степени</t>
  </si>
  <si>
    <t>лейкоплакия</t>
  </si>
  <si>
    <r>
      <t>Лазерная коагуляция</t>
    </r>
    <r>
      <rPr>
        <sz val="12"/>
        <color theme="1"/>
        <rFont val="Times New Roman"/>
        <family val="1"/>
        <charset val="204"/>
      </rPr>
      <t xml:space="preserve">  (с учетом стоимости приема врача акушера-гинеколога кабинета )</t>
    </r>
  </si>
  <si>
    <r>
      <t>Кольпоскопия</t>
    </r>
    <r>
      <rPr>
        <sz val="12"/>
        <color theme="1"/>
        <rFont val="Times New Roman"/>
        <family val="1"/>
        <charset val="204"/>
      </rPr>
      <t xml:space="preserve">  (с учетом стоимости приема врача акушера-гинеколога кабинета )</t>
    </r>
  </si>
  <si>
    <t>расширенная</t>
  </si>
  <si>
    <r>
      <t xml:space="preserve">Дополнительная услуга (по желанию): </t>
    </r>
    <r>
      <rPr>
        <sz val="12"/>
        <color indexed="8"/>
        <rFont val="Times New Roman"/>
        <family val="1"/>
        <charset val="204"/>
      </rPr>
      <t>фотодокументация (цветная)</t>
    </r>
  </si>
  <si>
    <r>
      <rPr>
        <b/>
        <sz val="12"/>
        <color indexed="8"/>
        <rFont val="Times New Roman"/>
        <family val="1"/>
        <charset val="204"/>
      </rPr>
      <t>АБОРТ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(оперативное преорывание беременности с анестезиологическим обеспечением (частичный объем стандарта) с "комфортным наркозом" без диагностики, КДЛ и УЗИ-исследований)</t>
    </r>
  </si>
  <si>
    <r>
      <rPr>
        <b/>
        <sz val="12"/>
        <color indexed="8"/>
        <rFont val="Times New Roman"/>
        <family val="1"/>
        <charset val="204"/>
      </rPr>
      <t>Лапароскопия</t>
    </r>
    <r>
      <rPr>
        <sz val="12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(гинекологическая) (проведение лапороскопической операции без предварительного обследования и пребывания в стационаре)</t>
    </r>
  </si>
  <si>
    <r>
      <rPr>
        <b/>
        <sz val="12"/>
        <color theme="1"/>
        <rFont val="Times New Roman"/>
        <family val="1"/>
        <charset val="204"/>
      </rPr>
      <t>Медикаментозный аборт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(комплексная услуга: включает консультативный прием врача-координатора с осмотром, 2 УЗИ-исследования гинекологических, медикаментозное прерывание беременности, 2 осмотра врача акушера-гинеколога (до и после прерывания), забор крови, клинический анализ крови, анализ на группу крови, анализ на резус принадлежность, коагулограмма, 2 исследования мазка (до и после прерывания))</t>
    </r>
  </si>
  <si>
    <t>Услуги кабинета патологии шейки матки (в женской консультации) и кабинета врача-акушера-гинеколога (в центре охраны здоровья семьи и репродукции)</t>
  </si>
  <si>
    <t>Непрямой антиглобулиновый тест (Непрямая проба Кумбса)</t>
  </si>
  <si>
    <t>первичный (с учетом забора и исследования мазка на флору)</t>
  </si>
  <si>
    <t>в том числе прием и забор</t>
  </si>
  <si>
    <t>исследование мазка</t>
  </si>
  <si>
    <r>
      <t xml:space="preserve">доп. услуга: забор мазка на флору </t>
    </r>
    <r>
      <rPr>
        <sz val="11"/>
        <color indexed="8"/>
        <rFont val="Times New Roman"/>
        <family val="1"/>
        <charset val="204"/>
      </rPr>
      <t>(при повторном приеме при необходимости)</t>
    </r>
  </si>
  <si>
    <t xml:space="preserve">исследование мазка на цитологию </t>
  </si>
  <si>
    <r>
      <t xml:space="preserve">доп. услуга: введение внутриматочной спирали </t>
    </r>
    <r>
      <rPr>
        <sz val="11"/>
        <color indexed="8"/>
        <rFont val="Times New Roman"/>
        <family val="1"/>
        <charset val="204"/>
      </rPr>
      <t>(без стоимости спирали и врачебного посещения)</t>
    </r>
  </si>
  <si>
    <t>определение группы крови (повторное)</t>
  </si>
  <si>
    <t>определение резус-принадлежности (повторное)</t>
  </si>
  <si>
    <t>определение электролитов в крови: хлор</t>
  </si>
  <si>
    <t>определение электролитов в крови: железо</t>
  </si>
  <si>
    <t>Иммуноферментные исследования:</t>
  </si>
  <si>
    <t>диагностика беременности:  исследование общего ХГЧ в крови</t>
  </si>
  <si>
    <t>ЛГ</t>
  </si>
  <si>
    <t>ФСГ</t>
  </si>
  <si>
    <t>Пролактин</t>
  </si>
  <si>
    <t>Эстрадиол</t>
  </si>
  <si>
    <t>Тестостерон</t>
  </si>
  <si>
    <t>Прогестерон</t>
  </si>
  <si>
    <t>Липидный спектр с расчетом индекса атегоренности (с забором крови из вены)</t>
  </si>
  <si>
    <t>Исследование мазка на флору (женщины / мужчины)</t>
  </si>
  <si>
    <t>Антиспермальные антитела (в плазме / в семенной жидкости)</t>
  </si>
  <si>
    <t>Профилактический осмотр акушера-гинеколога для медицинского осмотра (в т.ч. при приеме на работу, право получение водительских прав и т.д.)</t>
  </si>
  <si>
    <t xml:space="preserve">Коагулограмма: АЧТВ, Фибриноген, ПТИ, МНО (с забором крови из вены) </t>
  </si>
  <si>
    <t xml:space="preserve">Обязательный предварительный (при приеме на работу; при поступлении в учебные заведения (лицам старше 18 лет)) и периодический осмотр врача акушера-гинеколога </t>
  </si>
  <si>
    <t>Ультразвуковое исследование женских половых органов при беременности (в I триместре беременности)</t>
  </si>
  <si>
    <t>кровь из вены</t>
  </si>
  <si>
    <t>Антимюллерный гормон</t>
  </si>
  <si>
    <t>17ОН прогестерон</t>
  </si>
  <si>
    <t>Консультация врача-генетика</t>
  </si>
  <si>
    <t>с 01 января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</si>
</sst>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0" fillId="0" borderId="0" xfId="0" applyAlignment="1">
      <alignment vertical="center"/>
    </xf>
    <xf numFmtId="2" fontId="2" fillId="2" borderId="0" xfId="1" applyNumberFormat="1" applyFont="1" applyFill="1" applyAlignment="1">
      <alignment horizontal="left" vertical="center" indent="28"/>
    </xf>
    <xf numFmtId="0" fontId="3" fillId="0" borderId="0" xfId="0" applyFont="1" applyAlignment="1">
      <alignment horizontal="left" vertical="center" indent="29"/>
    </xf>
    <xf numFmtId="14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5" fillId="0" borderId="0" xfId="0" applyNumberFormat="1" applyFont="1" applyFill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vertical="center" indent="2"/>
    </xf>
    <xf numFmtId="4" fontId="3" fillId="0" borderId="1" xfId="0" applyNumberFormat="1" applyFont="1" applyFill="1" applyBorder="1" applyAlignment="1">
      <alignment horizontal="right" vertical="center" indent="2"/>
    </xf>
    <xf numFmtId="2" fontId="11" fillId="0" borderId="1" xfId="0" applyNumberFormat="1" applyFont="1" applyBorder="1" applyAlignment="1">
      <alignment horizontal="right" vertical="center" indent="2"/>
    </xf>
    <xf numFmtId="4" fontId="11" fillId="0" borderId="1" xfId="0" applyNumberFormat="1" applyFont="1" applyBorder="1" applyAlignment="1">
      <alignment horizontal="right" vertical="center" indent="2"/>
    </xf>
    <xf numFmtId="0" fontId="8" fillId="0" borderId="2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indent="2"/>
    </xf>
    <xf numFmtId="0" fontId="15" fillId="0" borderId="1" xfId="0" applyFont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right" vertical="center" indent="2"/>
    </xf>
    <xf numFmtId="0" fontId="8" fillId="2" borderId="2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right" vertical="center" indent="2"/>
    </xf>
    <xf numFmtId="2" fontId="11" fillId="2" borderId="1" xfId="0" applyNumberFormat="1" applyFont="1" applyFill="1" applyBorder="1" applyAlignment="1">
      <alignment horizontal="right" vertical="center" indent="2"/>
    </xf>
    <xf numFmtId="4" fontId="11" fillId="2" borderId="1" xfId="0" applyNumberFormat="1" applyFont="1" applyFill="1" applyBorder="1" applyAlignment="1">
      <alignment horizontal="right" vertical="center" indent="2"/>
    </xf>
    <xf numFmtId="4" fontId="10" fillId="2" borderId="1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 indent="4"/>
    </xf>
    <xf numFmtId="0" fontId="10" fillId="2" borderId="4" xfId="0" applyFont="1" applyFill="1" applyBorder="1" applyAlignment="1">
      <alignment horizontal="left" vertical="center" wrapText="1" indent="4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 indent="4"/>
    </xf>
    <xf numFmtId="0" fontId="3" fillId="2" borderId="4" xfId="0" applyFont="1" applyFill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 indent="4"/>
    </xf>
    <xf numFmtId="0" fontId="3" fillId="0" borderId="4" xfId="0" applyFont="1" applyBorder="1" applyAlignment="1">
      <alignment horizontal="left" vertical="center" wrapText="1" indent="4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96"/>
  <sheetViews>
    <sheetView tabSelected="1" view="pageBreakPreview" topLeftCell="A176" zoomScale="90" zoomScaleNormal="100" zoomScaleSheetLayoutView="90" workbookViewId="0">
      <selection activeCell="H203" sqref="H203"/>
    </sheetView>
  </sheetViews>
  <sheetFormatPr defaultRowHeight="15" x14ac:dyDescent="0.25"/>
  <cols>
    <col min="1" max="1" width="8.140625" style="41" customWidth="1"/>
    <col min="2" max="2" width="65.5703125" style="1" customWidth="1"/>
    <col min="3" max="3" width="11.7109375" style="1" hidden="1" customWidth="1"/>
    <col min="4" max="4" width="15" style="10" customWidth="1"/>
    <col min="5" max="5" width="9.140625" style="1"/>
    <col min="6" max="6" width="9.28515625" style="1" customWidth="1"/>
    <col min="7" max="16384" width="9.140625" style="1"/>
  </cols>
  <sheetData>
    <row r="1" spans="1:4" ht="21.75" customHeight="1" x14ac:dyDescent="0.25">
      <c r="B1" s="2" t="s">
        <v>0</v>
      </c>
    </row>
    <row r="2" spans="1:4" ht="21" customHeight="1" x14ac:dyDescent="0.25">
      <c r="B2" s="3" t="s">
        <v>55</v>
      </c>
    </row>
    <row r="3" spans="1:4" ht="26.25" customHeight="1" x14ac:dyDescent="0.25">
      <c r="B3" s="3" t="s">
        <v>1</v>
      </c>
    </row>
    <row r="4" spans="1:4" ht="26.25" customHeight="1" x14ac:dyDescent="0.25">
      <c r="B4" s="3" t="s">
        <v>56</v>
      </c>
    </row>
    <row r="5" spans="1:4" x14ac:dyDescent="0.25">
      <c r="B5" s="4"/>
    </row>
    <row r="6" spans="1:4" ht="45" customHeight="1" x14ac:dyDescent="0.25">
      <c r="A6" s="65" t="s">
        <v>2</v>
      </c>
      <c r="B6" s="65"/>
      <c r="C6" s="65"/>
      <c r="D6" s="65"/>
    </row>
    <row r="7" spans="1:4" ht="18.75" x14ac:dyDescent="0.25">
      <c r="A7" s="65" t="s">
        <v>3</v>
      </c>
      <c r="B7" s="65"/>
      <c r="C7" s="65"/>
      <c r="D7" s="65"/>
    </row>
    <row r="8" spans="1:4" ht="18.75" x14ac:dyDescent="0.25">
      <c r="A8" s="60"/>
      <c r="B8" s="44" t="s">
        <v>190</v>
      </c>
      <c r="C8" s="44"/>
      <c r="D8" s="8"/>
    </row>
    <row r="9" spans="1:4" x14ac:dyDescent="0.25">
      <c r="A9" s="5" t="s">
        <v>4</v>
      </c>
      <c r="B9" s="5" t="s">
        <v>5</v>
      </c>
      <c r="C9" s="6" t="s">
        <v>6</v>
      </c>
      <c r="D9" s="9" t="s">
        <v>7</v>
      </c>
    </row>
    <row r="10" spans="1:4" ht="15.75" x14ac:dyDescent="0.25">
      <c r="A10" s="66" t="s">
        <v>97</v>
      </c>
      <c r="B10" s="66"/>
      <c r="C10" s="66"/>
      <c r="D10" s="14"/>
    </row>
    <row r="11" spans="1:4" ht="15.75" customHeight="1" x14ac:dyDescent="0.25">
      <c r="A11" s="67" t="s">
        <v>95</v>
      </c>
      <c r="B11" s="68"/>
      <c r="C11" s="19"/>
      <c r="D11" s="22"/>
    </row>
    <row r="12" spans="1:4" ht="48.75" customHeight="1" x14ac:dyDescent="0.25">
      <c r="A12" s="11">
        <v>1</v>
      </c>
      <c r="B12" s="12" t="s">
        <v>157</v>
      </c>
      <c r="C12" s="11" t="s">
        <v>11</v>
      </c>
      <c r="D12" s="13">
        <v>30297</v>
      </c>
    </row>
    <row r="13" spans="1:4" ht="47.25" customHeight="1" x14ac:dyDescent="0.25">
      <c r="A13" s="11">
        <v>2</v>
      </c>
      <c r="B13" s="12" t="s">
        <v>156</v>
      </c>
      <c r="C13" s="11"/>
      <c r="D13" s="13">
        <v>13253</v>
      </c>
    </row>
    <row r="14" spans="1:4" ht="83.25" customHeight="1" x14ac:dyDescent="0.25">
      <c r="A14" s="11">
        <v>3</v>
      </c>
      <c r="B14" s="15" t="s">
        <v>158</v>
      </c>
      <c r="C14" s="11"/>
      <c r="D14" s="13">
        <v>16294.4</v>
      </c>
    </row>
    <row r="15" spans="1:4" ht="67.5" customHeight="1" x14ac:dyDescent="0.25">
      <c r="A15" s="69" t="s">
        <v>96</v>
      </c>
      <c r="B15" s="70"/>
      <c r="C15" s="11"/>
      <c r="D15" s="13"/>
    </row>
    <row r="16" spans="1:4" ht="33.75" customHeight="1" x14ac:dyDescent="0.25">
      <c r="A16" s="23">
        <v>1</v>
      </c>
      <c r="B16" s="71" t="s">
        <v>98</v>
      </c>
      <c r="C16" s="72"/>
      <c r="D16" s="26"/>
    </row>
    <row r="17" spans="1:6" ht="15.75" x14ac:dyDescent="0.25">
      <c r="A17" s="23"/>
      <c r="B17" s="73" t="s">
        <v>161</v>
      </c>
      <c r="C17" s="74"/>
      <c r="D17" s="27">
        <v>2097</v>
      </c>
    </row>
    <row r="18" spans="1:6" ht="15.75" x14ac:dyDescent="0.25">
      <c r="A18" s="23"/>
      <c r="B18" s="28" t="s">
        <v>162</v>
      </c>
      <c r="C18" s="29"/>
      <c r="D18" s="30">
        <v>1702</v>
      </c>
    </row>
    <row r="19" spans="1:6" ht="16.5" customHeight="1" x14ac:dyDescent="0.25">
      <c r="A19" s="23"/>
      <c r="B19" s="28" t="s">
        <v>163</v>
      </c>
      <c r="C19" s="29"/>
      <c r="D19" s="30">
        <v>395</v>
      </c>
    </row>
    <row r="20" spans="1:6" ht="21" customHeight="1" x14ac:dyDescent="0.25">
      <c r="A20" s="23"/>
      <c r="B20" s="73" t="s">
        <v>99</v>
      </c>
      <c r="C20" s="74"/>
      <c r="D20" s="27">
        <v>962</v>
      </c>
    </row>
    <row r="21" spans="1:6" ht="26.25" customHeight="1" x14ac:dyDescent="0.25">
      <c r="A21" s="23"/>
      <c r="B21" s="75" t="s">
        <v>164</v>
      </c>
      <c r="C21" s="76"/>
      <c r="D21" s="32">
        <v>399</v>
      </c>
    </row>
    <row r="22" spans="1:6" ht="17.25" customHeight="1" x14ac:dyDescent="0.25">
      <c r="A22" s="23"/>
      <c r="B22" s="33" t="s">
        <v>163</v>
      </c>
      <c r="C22" s="34"/>
      <c r="D22" s="35">
        <v>395</v>
      </c>
    </row>
    <row r="23" spans="1:6" ht="46.5" customHeight="1" x14ac:dyDescent="0.25">
      <c r="A23" s="23">
        <v>2</v>
      </c>
      <c r="B23" s="77" t="s">
        <v>100</v>
      </c>
      <c r="C23" s="78"/>
      <c r="D23" s="36"/>
      <c r="E23" s="7"/>
    </row>
    <row r="24" spans="1:6" ht="15.75" x14ac:dyDescent="0.25">
      <c r="A24" s="23"/>
      <c r="B24" s="63" t="s">
        <v>101</v>
      </c>
      <c r="C24" s="64"/>
      <c r="D24" s="37">
        <v>2158</v>
      </c>
    </row>
    <row r="25" spans="1:6" ht="15.75" x14ac:dyDescent="0.25">
      <c r="A25" s="23"/>
      <c r="B25" s="63" t="s">
        <v>102</v>
      </c>
      <c r="C25" s="64"/>
      <c r="D25" s="37">
        <v>1702</v>
      </c>
    </row>
    <row r="26" spans="1:6" ht="47.25" x14ac:dyDescent="0.25">
      <c r="A26" s="62">
        <v>3</v>
      </c>
      <c r="B26" s="56" t="s">
        <v>184</v>
      </c>
      <c r="C26" s="57"/>
      <c r="D26" s="14">
        <f>SUM(D28:D32)</f>
        <v>2288</v>
      </c>
      <c r="E26" s="7"/>
      <c r="F26" s="41"/>
    </row>
    <row r="27" spans="1:6" ht="15.75" x14ac:dyDescent="0.25">
      <c r="A27" s="23"/>
      <c r="B27" s="55" t="s">
        <v>52</v>
      </c>
      <c r="C27" s="48"/>
      <c r="D27" s="37"/>
    </row>
    <row r="28" spans="1:6" ht="15.75" x14ac:dyDescent="0.25">
      <c r="A28" s="23"/>
      <c r="B28" s="63" t="s">
        <v>53</v>
      </c>
      <c r="C28" s="64"/>
      <c r="D28" s="38">
        <v>700</v>
      </c>
      <c r="E28" s="7"/>
    </row>
    <row r="29" spans="1:6" ht="15.75" x14ac:dyDescent="0.25">
      <c r="A29" s="23"/>
      <c r="B29" s="79" t="s">
        <v>103</v>
      </c>
      <c r="C29" s="80"/>
      <c r="D29" s="38">
        <v>399</v>
      </c>
    </row>
    <row r="30" spans="1:6" ht="14.25" customHeight="1" x14ac:dyDescent="0.25">
      <c r="A30" s="23"/>
      <c r="B30" s="79" t="s">
        <v>54</v>
      </c>
      <c r="C30" s="80"/>
      <c r="D30" s="38">
        <v>395</v>
      </c>
    </row>
    <row r="31" spans="1:6" ht="15.75" x14ac:dyDescent="0.25">
      <c r="A31" s="23"/>
      <c r="B31" s="79" t="s">
        <v>104</v>
      </c>
      <c r="C31" s="80"/>
      <c r="D31" s="39">
        <v>399</v>
      </c>
      <c r="E31" s="43"/>
    </row>
    <row r="32" spans="1:6" ht="15.75" x14ac:dyDescent="0.25">
      <c r="A32" s="62"/>
      <c r="B32" s="58" t="s">
        <v>165</v>
      </c>
      <c r="C32" s="59"/>
      <c r="D32" s="38">
        <v>395</v>
      </c>
      <c r="E32" s="43"/>
    </row>
    <row r="33" spans="1:5" ht="51.75" hidden="1" customHeight="1" x14ac:dyDescent="0.25">
      <c r="A33" s="51"/>
      <c r="B33" s="52" t="s">
        <v>182</v>
      </c>
      <c r="C33" s="54"/>
      <c r="D33" s="14">
        <f>D35+D36+D37</f>
        <v>1494</v>
      </c>
      <c r="E33" s="41"/>
    </row>
    <row r="34" spans="1:5" ht="19.5" hidden="1" customHeight="1" x14ac:dyDescent="0.25">
      <c r="A34" s="51"/>
      <c r="B34" s="53" t="s">
        <v>52</v>
      </c>
      <c r="C34" s="54"/>
      <c r="D34" s="40"/>
      <c r="E34" s="41"/>
    </row>
    <row r="35" spans="1:5" ht="51.75" hidden="1" customHeight="1" x14ac:dyDescent="0.25">
      <c r="A35" s="51"/>
      <c r="B35" s="53" t="s">
        <v>53</v>
      </c>
      <c r="C35" s="54"/>
      <c r="D35" s="42">
        <v>700</v>
      </c>
      <c r="E35" s="41"/>
    </row>
    <row r="36" spans="1:5" ht="51.75" hidden="1" customHeight="1" x14ac:dyDescent="0.25">
      <c r="A36" s="51"/>
      <c r="B36" s="53" t="s">
        <v>103</v>
      </c>
      <c r="C36" s="54"/>
      <c r="D36" s="42">
        <v>399</v>
      </c>
      <c r="E36" s="41"/>
    </row>
    <row r="37" spans="1:5" ht="51.75" hidden="1" customHeight="1" x14ac:dyDescent="0.25">
      <c r="A37" s="51"/>
      <c r="B37" s="53" t="s">
        <v>54</v>
      </c>
      <c r="C37" s="54"/>
      <c r="D37" s="42">
        <v>395</v>
      </c>
      <c r="E37" s="41"/>
    </row>
    <row r="38" spans="1:5" ht="20.25" customHeight="1" x14ac:dyDescent="0.25">
      <c r="A38" s="23">
        <v>4</v>
      </c>
      <c r="B38" s="77" t="s">
        <v>9</v>
      </c>
      <c r="C38" s="78"/>
      <c r="D38" s="37">
        <v>1989</v>
      </c>
    </row>
    <row r="39" spans="1:5" ht="32.25" customHeight="1" x14ac:dyDescent="0.25">
      <c r="A39" s="31"/>
      <c r="B39" s="75" t="s">
        <v>166</v>
      </c>
      <c r="C39" s="76"/>
      <c r="D39" s="32">
        <v>998</v>
      </c>
    </row>
    <row r="40" spans="1:5" ht="32.25" customHeight="1" x14ac:dyDescent="0.25">
      <c r="A40" s="31"/>
      <c r="B40" s="75" t="s">
        <v>110</v>
      </c>
      <c r="C40" s="76"/>
      <c r="D40" s="32">
        <v>292</v>
      </c>
    </row>
    <row r="41" spans="1:5" ht="46.5" customHeight="1" x14ac:dyDescent="0.25">
      <c r="A41" s="23">
        <v>5</v>
      </c>
      <c r="B41" s="77" t="s">
        <v>111</v>
      </c>
      <c r="C41" s="78"/>
      <c r="D41" s="37">
        <f>D42+D43</f>
        <v>2097</v>
      </c>
      <c r="E41" s="7">
        <f>D42+D43+D44</f>
        <v>2097</v>
      </c>
    </row>
    <row r="42" spans="1:5" ht="20.25" customHeight="1" x14ac:dyDescent="0.25">
      <c r="A42" s="23"/>
      <c r="B42" s="33" t="s">
        <v>162</v>
      </c>
      <c r="C42" s="34"/>
      <c r="D42" s="35">
        <v>1702</v>
      </c>
    </row>
    <row r="43" spans="1:5" ht="20.25" customHeight="1" x14ac:dyDescent="0.25">
      <c r="A43" s="23"/>
      <c r="B43" s="81" t="s">
        <v>54</v>
      </c>
      <c r="C43" s="82"/>
      <c r="D43" s="32">
        <v>395</v>
      </c>
    </row>
    <row r="44" spans="1:5" ht="16.5" hidden="1" customHeight="1" x14ac:dyDescent="0.25">
      <c r="A44" s="23"/>
      <c r="B44" s="81" t="s">
        <v>165</v>
      </c>
      <c r="C44" s="82"/>
      <c r="D44" s="32"/>
    </row>
    <row r="45" spans="1:5" ht="34.5" customHeight="1" x14ac:dyDescent="0.25">
      <c r="A45" s="23">
        <v>6</v>
      </c>
      <c r="B45" s="77" t="s">
        <v>105</v>
      </c>
      <c r="C45" s="78"/>
      <c r="D45" s="37">
        <v>2297</v>
      </c>
    </row>
    <row r="46" spans="1:5" ht="22.5" customHeight="1" x14ac:dyDescent="0.25">
      <c r="A46" s="23">
        <v>7</v>
      </c>
      <c r="B46" s="77" t="s">
        <v>10</v>
      </c>
      <c r="C46" s="78"/>
      <c r="D46" s="37">
        <v>693</v>
      </c>
    </row>
    <row r="47" spans="1:5" ht="21" customHeight="1" x14ac:dyDescent="0.25">
      <c r="A47" s="23">
        <v>8</v>
      </c>
      <c r="B47" s="77" t="s">
        <v>106</v>
      </c>
      <c r="C47" s="78"/>
      <c r="D47" s="36"/>
    </row>
    <row r="48" spans="1:5" ht="15" customHeight="1" x14ac:dyDescent="0.25">
      <c r="A48" s="23"/>
      <c r="B48" s="73" t="s">
        <v>107</v>
      </c>
      <c r="C48" s="74"/>
      <c r="D48" s="27">
        <v>1070</v>
      </c>
    </row>
    <row r="49" spans="1:4" ht="15" customHeight="1" x14ac:dyDescent="0.25">
      <c r="A49" s="23"/>
      <c r="B49" s="73" t="s">
        <v>99</v>
      </c>
      <c r="C49" s="74"/>
      <c r="D49" s="27">
        <v>849</v>
      </c>
    </row>
    <row r="50" spans="1:4" ht="15.75" x14ac:dyDescent="0.25">
      <c r="A50" s="23">
        <v>9</v>
      </c>
      <c r="B50" s="71" t="s">
        <v>108</v>
      </c>
      <c r="C50" s="72"/>
      <c r="D50" s="26"/>
    </row>
    <row r="51" spans="1:4" ht="15.75" x14ac:dyDescent="0.25">
      <c r="A51" s="23"/>
      <c r="B51" s="73" t="s">
        <v>107</v>
      </c>
      <c r="C51" s="74"/>
      <c r="D51" s="27">
        <v>1643</v>
      </c>
    </row>
    <row r="52" spans="1:4" ht="15.75" x14ac:dyDescent="0.25">
      <c r="A52" s="23"/>
      <c r="B52" s="73" t="s">
        <v>99</v>
      </c>
      <c r="C52" s="74"/>
      <c r="D52" s="27">
        <v>1202</v>
      </c>
    </row>
    <row r="53" spans="1:4" ht="15.75" x14ac:dyDescent="0.25">
      <c r="A53" s="23">
        <v>10</v>
      </c>
      <c r="B53" s="71" t="s">
        <v>109</v>
      </c>
      <c r="C53" s="72"/>
      <c r="D53" s="27">
        <v>3778</v>
      </c>
    </row>
    <row r="54" spans="1:4" ht="15.75" x14ac:dyDescent="0.25">
      <c r="A54" s="23">
        <v>11</v>
      </c>
      <c r="B54" s="71" t="s">
        <v>189</v>
      </c>
      <c r="C54" s="72"/>
      <c r="D54" s="27">
        <v>2820</v>
      </c>
    </row>
    <row r="55" spans="1:4" ht="57.75" customHeight="1" x14ac:dyDescent="0.25">
      <c r="A55" s="67" t="s">
        <v>112</v>
      </c>
      <c r="B55" s="68"/>
      <c r="C55" s="47"/>
      <c r="D55" s="14"/>
    </row>
    <row r="56" spans="1:4" ht="22.5" customHeight="1" x14ac:dyDescent="0.25">
      <c r="A56" s="16">
        <v>1</v>
      </c>
      <c r="B56" s="63" t="s">
        <v>113</v>
      </c>
      <c r="C56" s="64"/>
      <c r="D56" s="21">
        <v>314</v>
      </c>
    </row>
    <row r="57" spans="1:4" ht="22.5" customHeight="1" x14ac:dyDescent="0.25">
      <c r="A57" s="16">
        <v>2</v>
      </c>
      <c r="B57" s="63" t="s">
        <v>114</v>
      </c>
      <c r="C57" s="64"/>
      <c r="D57" s="21">
        <v>283</v>
      </c>
    </row>
    <row r="58" spans="1:4" ht="38.25" customHeight="1" x14ac:dyDescent="0.25">
      <c r="A58" s="16">
        <v>3</v>
      </c>
      <c r="B58" s="63" t="s">
        <v>115</v>
      </c>
      <c r="C58" s="64"/>
      <c r="D58" s="21">
        <v>399</v>
      </c>
    </row>
    <row r="59" spans="1:4" ht="18" customHeight="1" x14ac:dyDescent="0.25">
      <c r="A59" s="16">
        <v>4</v>
      </c>
      <c r="B59" s="63" t="s">
        <v>116</v>
      </c>
      <c r="C59" s="64"/>
      <c r="D59" s="21">
        <v>399</v>
      </c>
    </row>
    <row r="60" spans="1:4" ht="18" customHeight="1" x14ac:dyDescent="0.25">
      <c r="A60" s="16">
        <v>5</v>
      </c>
      <c r="B60" s="63" t="s">
        <v>51</v>
      </c>
      <c r="C60" s="64"/>
      <c r="D60" s="21">
        <v>399</v>
      </c>
    </row>
    <row r="61" spans="1:4" ht="18" customHeight="1" x14ac:dyDescent="0.25">
      <c r="A61" s="16">
        <v>6</v>
      </c>
      <c r="B61" s="63" t="s">
        <v>117</v>
      </c>
      <c r="C61" s="64"/>
      <c r="D61" s="21">
        <v>399</v>
      </c>
    </row>
    <row r="62" spans="1:4" ht="18" customHeight="1" x14ac:dyDescent="0.25">
      <c r="A62" s="16">
        <v>7</v>
      </c>
      <c r="B62" s="63" t="s">
        <v>57</v>
      </c>
      <c r="C62" s="64"/>
      <c r="D62" s="21">
        <v>399</v>
      </c>
    </row>
    <row r="63" spans="1:4" ht="18" customHeight="1" x14ac:dyDescent="0.25">
      <c r="A63" s="16">
        <v>8</v>
      </c>
      <c r="B63" s="63" t="s">
        <v>118</v>
      </c>
      <c r="C63" s="64"/>
      <c r="D63" s="21">
        <v>998</v>
      </c>
    </row>
    <row r="64" spans="1:4" ht="18" customHeight="1" x14ac:dyDescent="0.25">
      <c r="A64" s="16">
        <v>9</v>
      </c>
      <c r="B64" s="63" t="s">
        <v>119</v>
      </c>
      <c r="C64" s="64"/>
      <c r="D64" s="21">
        <v>292</v>
      </c>
    </row>
    <row r="65" spans="1:4" ht="57.75" customHeight="1" x14ac:dyDescent="0.25">
      <c r="A65" s="67" t="s">
        <v>159</v>
      </c>
      <c r="B65" s="68"/>
      <c r="C65" s="47"/>
      <c r="D65" s="14"/>
    </row>
    <row r="66" spans="1:4" ht="30" customHeight="1" x14ac:dyDescent="0.25">
      <c r="A66" s="23">
        <v>1</v>
      </c>
      <c r="B66" s="71" t="s">
        <v>144</v>
      </c>
      <c r="C66" s="72"/>
      <c r="D66" s="24">
        <v>2045</v>
      </c>
    </row>
    <row r="67" spans="1:4" ht="30" customHeight="1" x14ac:dyDescent="0.25">
      <c r="A67" s="23">
        <v>2</v>
      </c>
      <c r="B67" s="71" t="s">
        <v>145</v>
      </c>
      <c r="C67" s="72"/>
      <c r="D67" s="24">
        <v>3210</v>
      </c>
    </row>
    <row r="68" spans="1:4" ht="30" customHeight="1" x14ac:dyDescent="0.25">
      <c r="A68" s="23">
        <v>3</v>
      </c>
      <c r="B68" s="71" t="s">
        <v>146</v>
      </c>
      <c r="C68" s="72"/>
      <c r="D68" s="24">
        <v>3073</v>
      </c>
    </row>
    <row r="69" spans="1:4" ht="30" customHeight="1" x14ac:dyDescent="0.25">
      <c r="A69" s="23">
        <v>4</v>
      </c>
      <c r="B69" s="71" t="s">
        <v>147</v>
      </c>
      <c r="C69" s="72"/>
      <c r="D69" s="24"/>
    </row>
    <row r="70" spans="1:4" ht="15.75" x14ac:dyDescent="0.25">
      <c r="A70" s="23"/>
      <c r="B70" s="83" t="s">
        <v>148</v>
      </c>
      <c r="C70" s="84"/>
      <c r="D70" s="25">
        <v>3559</v>
      </c>
    </row>
    <row r="71" spans="1:4" ht="15.75" x14ac:dyDescent="0.25">
      <c r="A71" s="23"/>
      <c r="B71" s="83" t="s">
        <v>149</v>
      </c>
      <c r="C71" s="84"/>
      <c r="D71" s="25">
        <v>3348</v>
      </c>
    </row>
    <row r="72" spans="1:4" ht="15.75" x14ac:dyDescent="0.25">
      <c r="A72" s="23"/>
      <c r="B72" s="83" t="s">
        <v>150</v>
      </c>
      <c r="C72" s="84"/>
      <c r="D72" s="25">
        <v>3981</v>
      </c>
    </row>
    <row r="73" spans="1:4" ht="15.75" x14ac:dyDescent="0.25">
      <c r="A73" s="23"/>
      <c r="B73" s="83" t="s">
        <v>151</v>
      </c>
      <c r="C73" s="84"/>
      <c r="D73" s="25">
        <v>3559</v>
      </c>
    </row>
    <row r="74" spans="1:4" ht="33.75" customHeight="1" x14ac:dyDescent="0.25">
      <c r="A74" s="23">
        <v>5</v>
      </c>
      <c r="B74" s="71" t="s">
        <v>152</v>
      </c>
      <c r="C74" s="72"/>
      <c r="D74" s="24">
        <v>3770</v>
      </c>
    </row>
    <row r="75" spans="1:4" ht="29.25" customHeight="1" x14ac:dyDescent="0.25">
      <c r="A75" s="23">
        <v>6</v>
      </c>
      <c r="B75" s="71" t="s">
        <v>153</v>
      </c>
      <c r="C75" s="72"/>
      <c r="D75" s="24"/>
    </row>
    <row r="76" spans="1:4" ht="15.75" x14ac:dyDescent="0.25">
      <c r="A76" s="23"/>
      <c r="B76" s="83" t="s">
        <v>8</v>
      </c>
      <c r="C76" s="84"/>
      <c r="D76" s="25">
        <v>1446</v>
      </c>
    </row>
    <row r="77" spans="1:4" ht="15" customHeight="1" x14ac:dyDescent="0.25">
      <c r="A77" s="23"/>
      <c r="B77" s="83" t="s">
        <v>154</v>
      </c>
      <c r="C77" s="84"/>
      <c r="D77" s="25">
        <v>1868</v>
      </c>
    </row>
    <row r="78" spans="1:4" ht="29.25" customHeight="1" x14ac:dyDescent="0.25">
      <c r="A78" s="23">
        <v>7</v>
      </c>
      <c r="B78" s="85" t="s">
        <v>155</v>
      </c>
      <c r="C78" s="86"/>
      <c r="D78" s="24">
        <v>310</v>
      </c>
    </row>
    <row r="79" spans="1:4" ht="15.75" customHeight="1" x14ac:dyDescent="0.25">
      <c r="A79" s="67" t="s">
        <v>94</v>
      </c>
      <c r="B79" s="87"/>
      <c r="C79" s="45"/>
      <c r="D79" s="14"/>
    </row>
    <row r="80" spans="1:4" ht="18.75" customHeight="1" x14ac:dyDescent="0.25">
      <c r="A80" s="11">
        <v>1</v>
      </c>
      <c r="B80" s="15" t="s">
        <v>12</v>
      </c>
      <c r="C80" s="11" t="s">
        <v>8</v>
      </c>
      <c r="D80" s="13">
        <v>5360</v>
      </c>
    </row>
    <row r="81" spans="1:5" ht="24.75" customHeight="1" x14ac:dyDescent="0.25">
      <c r="A81" s="67" t="s">
        <v>78</v>
      </c>
      <c r="B81" s="68"/>
      <c r="C81" s="87"/>
      <c r="D81" s="14"/>
    </row>
    <row r="82" spans="1:5" ht="18" customHeight="1" x14ac:dyDescent="0.25">
      <c r="A82" s="16">
        <v>1</v>
      </c>
      <c r="B82" s="63" t="s">
        <v>14</v>
      </c>
      <c r="C82" s="64"/>
      <c r="D82" s="17">
        <v>1128</v>
      </c>
    </row>
    <row r="83" spans="1:5" ht="18" customHeight="1" x14ac:dyDescent="0.25">
      <c r="A83" s="16">
        <v>2</v>
      </c>
      <c r="B83" s="63" t="s">
        <v>15</v>
      </c>
      <c r="C83" s="64"/>
      <c r="D83" s="17">
        <v>1128</v>
      </c>
    </row>
    <row r="84" spans="1:5" ht="18" customHeight="1" x14ac:dyDescent="0.25">
      <c r="A84" s="16">
        <v>3</v>
      </c>
      <c r="B84" s="63" t="s">
        <v>16</v>
      </c>
      <c r="C84" s="64"/>
      <c r="D84" s="17">
        <v>1128</v>
      </c>
    </row>
    <row r="85" spans="1:5" ht="18" customHeight="1" x14ac:dyDescent="0.25">
      <c r="A85" s="16">
        <v>4</v>
      </c>
      <c r="B85" s="63" t="s">
        <v>79</v>
      </c>
      <c r="C85" s="64"/>
      <c r="D85" s="17">
        <v>1128</v>
      </c>
    </row>
    <row r="86" spans="1:5" ht="18" customHeight="1" x14ac:dyDescent="0.25">
      <c r="A86" s="16">
        <v>5</v>
      </c>
      <c r="B86" s="63" t="s">
        <v>80</v>
      </c>
      <c r="C86" s="64"/>
      <c r="D86" s="17">
        <v>1128</v>
      </c>
    </row>
    <row r="87" spans="1:5" ht="18" customHeight="1" x14ac:dyDescent="0.25">
      <c r="A87" s="16">
        <v>6</v>
      </c>
      <c r="B87" s="63" t="s">
        <v>81</v>
      </c>
      <c r="C87" s="64"/>
      <c r="D87" s="17">
        <v>1128</v>
      </c>
    </row>
    <row r="88" spans="1:5" ht="18" customHeight="1" x14ac:dyDescent="0.25">
      <c r="A88" s="16">
        <v>7</v>
      </c>
      <c r="B88" s="63" t="s">
        <v>82</v>
      </c>
      <c r="C88" s="64"/>
      <c r="D88" s="17">
        <v>1128</v>
      </c>
    </row>
    <row r="89" spans="1:5" ht="18" customHeight="1" x14ac:dyDescent="0.25">
      <c r="A89" s="16">
        <v>8</v>
      </c>
      <c r="B89" s="63" t="s">
        <v>83</v>
      </c>
      <c r="C89" s="64"/>
      <c r="D89" s="17">
        <v>1128</v>
      </c>
    </row>
    <row r="90" spans="1:5" ht="18" customHeight="1" x14ac:dyDescent="0.25">
      <c r="A90" s="16">
        <v>9</v>
      </c>
      <c r="B90" s="63" t="s">
        <v>84</v>
      </c>
      <c r="C90" s="64"/>
      <c r="D90" s="17">
        <v>1128</v>
      </c>
    </row>
    <row r="91" spans="1:5" ht="18" customHeight="1" x14ac:dyDescent="0.25">
      <c r="A91" s="16">
        <v>10</v>
      </c>
      <c r="B91" s="63" t="s">
        <v>85</v>
      </c>
      <c r="C91" s="64"/>
      <c r="D91" s="17">
        <v>1128</v>
      </c>
    </row>
    <row r="92" spans="1:5" ht="18" customHeight="1" x14ac:dyDescent="0.25">
      <c r="A92" s="16">
        <v>11</v>
      </c>
      <c r="B92" s="63" t="s">
        <v>86</v>
      </c>
      <c r="C92" s="64"/>
      <c r="D92" s="17">
        <v>1128</v>
      </c>
    </row>
    <row r="93" spans="1:5" ht="34.5" customHeight="1" x14ac:dyDescent="0.25">
      <c r="A93" s="16">
        <v>12</v>
      </c>
      <c r="B93" s="49" t="s">
        <v>185</v>
      </c>
      <c r="C93" s="50"/>
      <c r="D93" s="17">
        <v>1554</v>
      </c>
    </row>
    <row r="94" spans="1:5" ht="33" customHeight="1" x14ac:dyDescent="0.25">
      <c r="A94" s="16">
        <v>13</v>
      </c>
      <c r="B94" s="63" t="s">
        <v>87</v>
      </c>
      <c r="C94" s="64"/>
      <c r="D94" s="17">
        <v>1554</v>
      </c>
      <c r="E94" s="7">
        <f>D94+D97</f>
        <v>4388</v>
      </c>
    </row>
    <row r="95" spans="1:5" ht="18" customHeight="1" x14ac:dyDescent="0.25">
      <c r="A95" s="16">
        <v>14</v>
      </c>
      <c r="B95" s="63" t="s">
        <v>88</v>
      </c>
      <c r="C95" s="64"/>
      <c r="D95" s="17">
        <v>1554</v>
      </c>
    </row>
    <row r="96" spans="1:5" ht="18" customHeight="1" x14ac:dyDescent="0.25">
      <c r="A96" s="16">
        <v>15</v>
      </c>
      <c r="B96" s="63" t="s">
        <v>89</v>
      </c>
      <c r="C96" s="64"/>
      <c r="D96" s="17">
        <v>1554</v>
      </c>
    </row>
    <row r="97" spans="1:9" ht="33" customHeight="1" x14ac:dyDescent="0.25">
      <c r="A97" s="16">
        <v>16</v>
      </c>
      <c r="B97" s="63" t="s">
        <v>91</v>
      </c>
      <c r="C97" s="64"/>
      <c r="D97" s="17">
        <v>2834</v>
      </c>
    </row>
    <row r="98" spans="1:9" ht="21" customHeight="1" x14ac:dyDescent="0.25">
      <c r="A98" s="16">
        <v>17</v>
      </c>
      <c r="B98" s="94" t="s">
        <v>92</v>
      </c>
      <c r="C98" s="95"/>
      <c r="D98" s="17">
        <v>318</v>
      </c>
    </row>
    <row r="99" spans="1:9" ht="33" customHeight="1" x14ac:dyDescent="0.25">
      <c r="A99" s="16">
        <v>18</v>
      </c>
      <c r="B99" s="94" t="s">
        <v>90</v>
      </c>
      <c r="C99" s="95"/>
      <c r="D99" s="17">
        <v>334</v>
      </c>
    </row>
    <row r="100" spans="1:9" ht="20.25" customHeight="1" x14ac:dyDescent="0.25">
      <c r="A100" s="66" t="s">
        <v>62</v>
      </c>
      <c r="B100" s="66"/>
      <c r="C100" s="66"/>
      <c r="D100" s="14"/>
    </row>
    <row r="101" spans="1:9" ht="15.75" x14ac:dyDescent="0.25">
      <c r="A101" s="61">
        <v>1</v>
      </c>
      <c r="B101" s="18" t="s">
        <v>17</v>
      </c>
      <c r="C101" s="45"/>
      <c r="D101" s="14">
        <v>510</v>
      </c>
    </row>
    <row r="102" spans="1:9" ht="15.75" x14ac:dyDescent="0.25">
      <c r="A102" s="11"/>
      <c r="B102" s="15" t="s">
        <v>63</v>
      </c>
      <c r="C102" s="11"/>
      <c r="D102" s="13"/>
    </row>
    <row r="103" spans="1:9" ht="0.75" customHeight="1" x14ac:dyDescent="0.25">
      <c r="A103" s="11"/>
      <c r="B103" s="15" t="s">
        <v>18</v>
      </c>
      <c r="C103" s="11"/>
      <c r="D103" s="13">
        <v>961</v>
      </c>
      <c r="E103" s="1">
        <v>961</v>
      </c>
    </row>
    <row r="104" spans="1:9" ht="15.75" x14ac:dyDescent="0.25">
      <c r="A104" s="61">
        <v>2</v>
      </c>
      <c r="B104" s="18" t="s">
        <v>64</v>
      </c>
      <c r="C104" s="45"/>
      <c r="D104" s="14"/>
    </row>
    <row r="105" spans="1:9" ht="15.75" x14ac:dyDescent="0.25">
      <c r="A105" s="11"/>
      <c r="B105" s="15" t="s">
        <v>65</v>
      </c>
      <c r="C105" s="11"/>
      <c r="D105" s="13">
        <v>394</v>
      </c>
      <c r="E105" s="7">
        <f>D105+D107+D110</f>
        <v>1184</v>
      </c>
      <c r="F105" s="7">
        <f>E105+D109</f>
        <v>1551</v>
      </c>
      <c r="G105" s="7">
        <f>D105+D107+H105</f>
        <v>1131</v>
      </c>
      <c r="H105" s="7">
        <v>314</v>
      </c>
      <c r="I105" s="1" t="s">
        <v>186</v>
      </c>
    </row>
    <row r="106" spans="1:9" ht="15.75" hidden="1" x14ac:dyDescent="0.25">
      <c r="A106" s="11"/>
      <c r="B106" s="15" t="s">
        <v>167</v>
      </c>
      <c r="C106" s="11"/>
      <c r="D106" s="13"/>
    </row>
    <row r="107" spans="1:9" ht="15.75" x14ac:dyDescent="0.25">
      <c r="A107" s="11"/>
      <c r="B107" s="15" t="s">
        <v>123</v>
      </c>
      <c r="C107" s="11"/>
      <c r="D107" s="13">
        <v>423</v>
      </c>
      <c r="G107" s="7">
        <f>G105+D111</f>
        <v>1611</v>
      </c>
    </row>
    <row r="108" spans="1:9" ht="15.75" hidden="1" x14ac:dyDescent="0.25">
      <c r="A108" s="11"/>
      <c r="B108" s="15" t="s">
        <v>168</v>
      </c>
      <c r="C108" s="11"/>
      <c r="D108" s="13"/>
    </row>
    <row r="109" spans="1:9" ht="15.75" x14ac:dyDescent="0.25">
      <c r="A109" s="11"/>
      <c r="B109" s="15" t="s">
        <v>124</v>
      </c>
      <c r="C109" s="11"/>
      <c r="D109" s="13">
        <v>367</v>
      </c>
    </row>
    <row r="110" spans="1:9" ht="15.75" x14ac:dyDescent="0.25">
      <c r="A110" s="11"/>
      <c r="B110" s="15" t="s">
        <v>125</v>
      </c>
      <c r="C110" s="11"/>
      <c r="D110" s="13">
        <v>367</v>
      </c>
    </row>
    <row r="111" spans="1:9" ht="15.75" x14ac:dyDescent="0.25">
      <c r="A111" s="11"/>
      <c r="B111" s="15" t="s">
        <v>126</v>
      </c>
      <c r="C111" s="11"/>
      <c r="D111" s="13">
        <v>480</v>
      </c>
      <c r="E111" s="7">
        <f>E105+D111</f>
        <v>1664</v>
      </c>
    </row>
    <row r="112" spans="1:9" ht="15.75" x14ac:dyDescent="0.25">
      <c r="A112" s="11"/>
      <c r="B112" s="15" t="s">
        <v>160</v>
      </c>
      <c r="C112" s="11"/>
      <c r="D112" s="13">
        <v>752.3</v>
      </c>
    </row>
    <row r="113" spans="1:5" ht="47.25" x14ac:dyDescent="0.25">
      <c r="A113" s="61"/>
      <c r="B113" s="15" t="s">
        <v>60</v>
      </c>
      <c r="C113" s="11"/>
      <c r="D113" s="13">
        <v>1421</v>
      </c>
      <c r="E113" s="7">
        <f>D113+314</f>
        <v>1735</v>
      </c>
    </row>
    <row r="114" spans="1:5" ht="47.25" x14ac:dyDescent="0.25">
      <c r="A114" s="11"/>
      <c r="B114" s="15" t="s">
        <v>61</v>
      </c>
      <c r="C114" s="11"/>
      <c r="D114" s="13">
        <v>1519</v>
      </c>
      <c r="E114" s="7">
        <f>D114+314</f>
        <v>1833</v>
      </c>
    </row>
    <row r="115" spans="1:5" ht="15.75" x14ac:dyDescent="0.25">
      <c r="A115" s="11">
        <v>3</v>
      </c>
      <c r="B115" s="15" t="s">
        <v>66</v>
      </c>
      <c r="C115" s="11"/>
      <c r="D115" s="13"/>
    </row>
    <row r="116" spans="1:5" ht="15.75" x14ac:dyDescent="0.25">
      <c r="A116" s="11"/>
      <c r="B116" s="15" t="s">
        <v>67</v>
      </c>
      <c r="C116" s="11"/>
      <c r="D116" s="13">
        <v>276</v>
      </c>
    </row>
    <row r="117" spans="1:5" ht="15.75" x14ac:dyDescent="0.25">
      <c r="A117" s="11"/>
      <c r="B117" s="15" t="s">
        <v>19</v>
      </c>
      <c r="C117" s="11"/>
      <c r="D117" s="13">
        <v>149</v>
      </c>
    </row>
    <row r="118" spans="1:5" ht="15.75" x14ac:dyDescent="0.25">
      <c r="A118" s="11"/>
      <c r="B118" s="15" t="s">
        <v>20</v>
      </c>
      <c r="C118" s="11"/>
      <c r="D118" s="13">
        <v>277</v>
      </c>
    </row>
    <row r="119" spans="1:5" ht="15.75" x14ac:dyDescent="0.25">
      <c r="A119" s="11"/>
      <c r="B119" s="15" t="s">
        <v>21</v>
      </c>
      <c r="C119" s="11"/>
      <c r="D119" s="13">
        <v>247</v>
      </c>
    </row>
    <row r="120" spans="1:5" ht="15.75" x14ac:dyDescent="0.25">
      <c r="A120" s="11"/>
      <c r="B120" s="15" t="s">
        <v>22</v>
      </c>
      <c r="C120" s="11"/>
      <c r="D120" s="13">
        <v>247</v>
      </c>
    </row>
    <row r="121" spans="1:5" ht="15.75" x14ac:dyDescent="0.25">
      <c r="A121" s="11"/>
      <c r="B121" s="15" t="s">
        <v>23</v>
      </c>
      <c r="C121" s="11"/>
      <c r="D121" s="13">
        <v>276</v>
      </c>
    </row>
    <row r="122" spans="1:5" ht="15.75" x14ac:dyDescent="0.25">
      <c r="A122" s="11"/>
      <c r="B122" s="15" t="s">
        <v>24</v>
      </c>
      <c r="C122" s="11"/>
      <c r="D122" s="13">
        <v>233</v>
      </c>
    </row>
    <row r="123" spans="1:5" ht="15.75" x14ac:dyDescent="0.25">
      <c r="A123" s="11"/>
      <c r="B123" s="15" t="s">
        <v>68</v>
      </c>
      <c r="C123" s="11"/>
      <c r="D123" s="13">
        <v>276</v>
      </c>
    </row>
    <row r="124" spans="1:5" ht="15.75" x14ac:dyDescent="0.25">
      <c r="A124" s="11"/>
      <c r="B124" s="15" t="s">
        <v>25</v>
      </c>
      <c r="C124" s="11"/>
      <c r="D124" s="13">
        <v>276</v>
      </c>
    </row>
    <row r="125" spans="1:5" ht="15.75" x14ac:dyDescent="0.25">
      <c r="A125" s="11"/>
      <c r="B125" s="15" t="s">
        <v>26</v>
      </c>
      <c r="C125" s="11"/>
      <c r="D125" s="13">
        <v>306</v>
      </c>
    </row>
    <row r="126" spans="1:5" ht="15.75" x14ac:dyDescent="0.25">
      <c r="A126" s="11"/>
      <c r="B126" s="15" t="s">
        <v>72</v>
      </c>
      <c r="C126" s="11"/>
      <c r="D126" s="13">
        <v>516.29999999999995</v>
      </c>
    </row>
    <row r="127" spans="1:5" ht="31.5" x14ac:dyDescent="0.25">
      <c r="A127" s="11"/>
      <c r="B127" s="15" t="s">
        <v>69</v>
      </c>
      <c r="C127" s="11"/>
      <c r="D127" s="13">
        <v>230</v>
      </c>
    </row>
    <row r="128" spans="1:5" ht="15.75" x14ac:dyDescent="0.25">
      <c r="A128" s="11"/>
      <c r="B128" s="15" t="s">
        <v>70</v>
      </c>
      <c r="C128" s="11"/>
      <c r="D128" s="13">
        <v>198</v>
      </c>
    </row>
    <row r="129" spans="1:5" ht="15.75" x14ac:dyDescent="0.25">
      <c r="A129" s="11"/>
      <c r="B129" s="15" t="s">
        <v>71</v>
      </c>
      <c r="C129" s="11"/>
      <c r="D129" s="13">
        <v>206</v>
      </c>
    </row>
    <row r="130" spans="1:5" ht="15.75" x14ac:dyDescent="0.25">
      <c r="A130" s="11"/>
      <c r="B130" s="15" t="s">
        <v>169</v>
      </c>
      <c r="C130" s="11"/>
      <c r="D130" s="96">
        <v>170</v>
      </c>
    </row>
    <row r="131" spans="1:5" ht="15.75" x14ac:dyDescent="0.25">
      <c r="A131" s="11"/>
      <c r="B131" s="15" t="s">
        <v>170</v>
      </c>
      <c r="C131" s="11"/>
      <c r="D131" s="97"/>
    </row>
    <row r="132" spans="1:5" ht="31.5" x14ac:dyDescent="0.25">
      <c r="A132" s="11"/>
      <c r="B132" s="15" t="s">
        <v>127</v>
      </c>
      <c r="C132" s="11"/>
      <c r="D132" s="13">
        <v>293</v>
      </c>
    </row>
    <row r="133" spans="1:5" ht="15.75" x14ac:dyDescent="0.25">
      <c r="A133" s="11"/>
      <c r="B133" s="15" t="s">
        <v>27</v>
      </c>
      <c r="C133" s="11"/>
      <c r="D133" s="13">
        <v>118</v>
      </c>
    </row>
    <row r="134" spans="1:5" ht="15.75" x14ac:dyDescent="0.25">
      <c r="A134" s="11"/>
      <c r="B134" s="15" t="s">
        <v>128</v>
      </c>
      <c r="C134" s="11"/>
      <c r="D134" s="13">
        <v>206</v>
      </c>
    </row>
    <row r="135" spans="1:5" ht="31.5" x14ac:dyDescent="0.25">
      <c r="A135" s="11" t="s">
        <v>13</v>
      </c>
      <c r="B135" s="15" t="s">
        <v>179</v>
      </c>
      <c r="C135" s="11"/>
      <c r="D135" s="13">
        <v>1526.3</v>
      </c>
    </row>
    <row r="136" spans="1:5" ht="15.75" x14ac:dyDescent="0.25">
      <c r="A136" s="11"/>
      <c r="B136" s="15" t="s">
        <v>72</v>
      </c>
      <c r="C136" s="11"/>
      <c r="D136" s="13">
        <v>516.29999999999995</v>
      </c>
    </row>
    <row r="137" spans="1:5" ht="15.75" x14ac:dyDescent="0.25">
      <c r="A137" s="11"/>
      <c r="B137" s="15" t="s">
        <v>73</v>
      </c>
      <c r="C137" s="11"/>
      <c r="D137" s="13">
        <v>205</v>
      </c>
    </row>
    <row r="138" spans="1:5" ht="15.75" x14ac:dyDescent="0.25">
      <c r="A138" s="11"/>
      <c r="B138" s="15" t="s">
        <v>74</v>
      </c>
      <c r="C138" s="11"/>
      <c r="D138" s="13">
        <v>402.5</v>
      </c>
    </row>
    <row r="139" spans="1:5" ht="15.75" x14ac:dyDescent="0.25">
      <c r="A139" s="11"/>
      <c r="B139" s="15" t="s">
        <v>75</v>
      </c>
      <c r="C139" s="11"/>
      <c r="D139" s="13">
        <v>402.5</v>
      </c>
    </row>
    <row r="140" spans="1:5" ht="15.75" x14ac:dyDescent="0.25">
      <c r="A140" s="11">
        <v>4</v>
      </c>
      <c r="B140" s="15" t="s">
        <v>180</v>
      </c>
      <c r="C140" s="11"/>
      <c r="D140" s="13">
        <v>395</v>
      </c>
    </row>
    <row r="141" spans="1:5" ht="31.5" x14ac:dyDescent="0.25">
      <c r="A141" s="11">
        <v>5</v>
      </c>
      <c r="B141" s="15" t="s">
        <v>183</v>
      </c>
      <c r="C141" s="11"/>
      <c r="D141" s="13">
        <v>1552</v>
      </c>
    </row>
    <row r="142" spans="1:5" ht="15.75" x14ac:dyDescent="0.25">
      <c r="A142" s="11">
        <v>6</v>
      </c>
      <c r="B142" s="15" t="s">
        <v>131</v>
      </c>
      <c r="C142" s="11"/>
      <c r="D142" s="13">
        <v>678</v>
      </c>
      <c r="E142" s="7">
        <f>D141+D142</f>
        <v>2230</v>
      </c>
    </row>
    <row r="143" spans="1:5" ht="15.75" x14ac:dyDescent="0.25">
      <c r="A143" s="11">
        <v>7</v>
      </c>
      <c r="B143" s="15" t="s">
        <v>132</v>
      </c>
      <c r="C143" s="11"/>
      <c r="D143" s="13">
        <v>764</v>
      </c>
    </row>
    <row r="144" spans="1:5" ht="15.75" x14ac:dyDescent="0.25">
      <c r="A144" s="11"/>
      <c r="B144" s="15" t="s">
        <v>133</v>
      </c>
      <c r="C144" s="11"/>
      <c r="D144" s="13">
        <v>346</v>
      </c>
    </row>
    <row r="145" spans="1:4" ht="15.75" x14ac:dyDescent="0.25">
      <c r="A145" s="11"/>
      <c r="B145" s="15" t="s">
        <v>134</v>
      </c>
      <c r="C145" s="11"/>
      <c r="D145" s="13">
        <v>418</v>
      </c>
    </row>
    <row r="146" spans="1:4" ht="15.75" x14ac:dyDescent="0.25">
      <c r="A146" s="11">
        <v>8</v>
      </c>
      <c r="B146" s="15" t="s">
        <v>135</v>
      </c>
      <c r="C146" s="11"/>
      <c r="D146" s="13">
        <v>869</v>
      </c>
    </row>
    <row r="147" spans="1:4" ht="15.75" x14ac:dyDescent="0.25">
      <c r="A147" s="11"/>
      <c r="B147" s="15" t="s">
        <v>143</v>
      </c>
      <c r="C147" s="11"/>
      <c r="D147" s="13">
        <v>173.8</v>
      </c>
    </row>
    <row r="148" spans="1:4" ht="15.75" x14ac:dyDescent="0.25">
      <c r="A148" s="11"/>
      <c r="B148" s="15" t="s">
        <v>139</v>
      </c>
      <c r="C148" s="11"/>
      <c r="D148" s="13">
        <v>173.8</v>
      </c>
    </row>
    <row r="149" spans="1:4" ht="15.75" x14ac:dyDescent="0.25">
      <c r="A149" s="11"/>
      <c r="B149" s="15" t="s">
        <v>140</v>
      </c>
      <c r="C149" s="11"/>
      <c r="D149" s="13">
        <v>173.8</v>
      </c>
    </row>
    <row r="150" spans="1:4" ht="15.75" x14ac:dyDescent="0.25">
      <c r="A150" s="11"/>
      <c r="B150" s="15" t="s">
        <v>141</v>
      </c>
      <c r="C150" s="11"/>
      <c r="D150" s="13">
        <v>173.8</v>
      </c>
    </row>
    <row r="151" spans="1:4" ht="15.75" x14ac:dyDescent="0.25">
      <c r="A151" s="11"/>
      <c r="B151" s="15" t="s">
        <v>142</v>
      </c>
      <c r="C151" s="11"/>
      <c r="D151" s="13">
        <v>173.8</v>
      </c>
    </row>
    <row r="152" spans="1:4" ht="15.75" x14ac:dyDescent="0.25">
      <c r="A152" s="11">
        <v>9</v>
      </c>
      <c r="B152" s="15" t="s">
        <v>28</v>
      </c>
      <c r="C152" s="11"/>
      <c r="D152" s="13">
        <v>490</v>
      </c>
    </row>
    <row r="153" spans="1:4" ht="15.75" x14ac:dyDescent="0.25">
      <c r="A153" s="11">
        <v>10</v>
      </c>
      <c r="B153" s="15" t="s">
        <v>29</v>
      </c>
      <c r="C153" s="11"/>
      <c r="D153" s="13">
        <v>519</v>
      </c>
    </row>
    <row r="154" spans="1:4" ht="15.75" x14ac:dyDescent="0.25">
      <c r="A154" s="11">
        <v>11</v>
      </c>
      <c r="B154" s="15" t="s">
        <v>171</v>
      </c>
      <c r="C154" s="11"/>
      <c r="D154" s="13"/>
    </row>
    <row r="155" spans="1:4" ht="15.75" x14ac:dyDescent="0.25">
      <c r="A155" s="11"/>
      <c r="B155" s="15" t="s">
        <v>172</v>
      </c>
      <c r="C155" s="11"/>
      <c r="D155" s="13">
        <v>423</v>
      </c>
    </row>
    <row r="156" spans="1:4" ht="15.75" x14ac:dyDescent="0.25">
      <c r="A156" s="11"/>
      <c r="B156" s="15" t="s">
        <v>30</v>
      </c>
      <c r="C156" s="11"/>
      <c r="D156" s="13">
        <v>958</v>
      </c>
    </row>
    <row r="157" spans="1:4" ht="15.75" x14ac:dyDescent="0.25">
      <c r="A157" s="11"/>
      <c r="B157" s="15" t="s">
        <v>31</v>
      </c>
      <c r="C157" s="11"/>
      <c r="D157" s="13">
        <v>958</v>
      </c>
    </row>
    <row r="158" spans="1:4" ht="15.75" x14ac:dyDescent="0.25">
      <c r="A158" s="11"/>
      <c r="B158" s="15" t="s">
        <v>129</v>
      </c>
      <c r="C158" s="11"/>
      <c r="D158" s="13">
        <v>479</v>
      </c>
    </row>
    <row r="159" spans="1:4" ht="15.75" x14ac:dyDescent="0.25">
      <c r="A159" s="11"/>
      <c r="B159" s="15" t="s">
        <v>130</v>
      </c>
      <c r="C159" s="11"/>
      <c r="D159" s="13">
        <v>479</v>
      </c>
    </row>
    <row r="160" spans="1:4" ht="15.75" x14ac:dyDescent="0.25">
      <c r="A160" s="11"/>
      <c r="B160" s="15" t="s">
        <v>32</v>
      </c>
      <c r="C160" s="11"/>
      <c r="D160" s="13">
        <v>796</v>
      </c>
    </row>
    <row r="161" spans="1:4" ht="15.75" x14ac:dyDescent="0.25">
      <c r="A161" s="11"/>
      <c r="B161" s="15" t="s">
        <v>33</v>
      </c>
      <c r="C161" s="11"/>
      <c r="D161" s="13">
        <v>752</v>
      </c>
    </row>
    <row r="162" spans="1:4" ht="15.75" x14ac:dyDescent="0.25">
      <c r="A162" s="11"/>
      <c r="B162" s="15" t="s">
        <v>34</v>
      </c>
      <c r="C162" s="11"/>
      <c r="D162" s="13">
        <v>752</v>
      </c>
    </row>
    <row r="163" spans="1:4" ht="15.75" x14ac:dyDescent="0.25">
      <c r="A163" s="11"/>
      <c r="B163" s="15" t="s">
        <v>35</v>
      </c>
      <c r="C163" s="11"/>
      <c r="D163" s="13">
        <v>752</v>
      </c>
    </row>
    <row r="164" spans="1:4" ht="15.75" x14ac:dyDescent="0.25">
      <c r="A164" s="11"/>
      <c r="B164" s="15" t="s">
        <v>36</v>
      </c>
      <c r="C164" s="11"/>
      <c r="D164" s="13">
        <v>765</v>
      </c>
    </row>
    <row r="165" spans="1:4" ht="15.75" x14ac:dyDescent="0.25">
      <c r="A165" s="11"/>
      <c r="B165" s="15" t="s">
        <v>173</v>
      </c>
      <c r="C165" s="11"/>
      <c r="D165" s="13">
        <v>765</v>
      </c>
    </row>
    <row r="166" spans="1:4" ht="15.75" x14ac:dyDescent="0.25">
      <c r="A166" s="11"/>
      <c r="B166" s="15" t="s">
        <v>174</v>
      </c>
      <c r="C166" s="11"/>
      <c r="D166" s="13">
        <v>765</v>
      </c>
    </row>
    <row r="167" spans="1:4" ht="15.75" x14ac:dyDescent="0.25">
      <c r="A167" s="20"/>
      <c r="B167" s="15" t="s">
        <v>175</v>
      </c>
      <c r="C167" s="11"/>
      <c r="D167" s="13">
        <v>765</v>
      </c>
    </row>
    <row r="168" spans="1:4" ht="15.75" x14ac:dyDescent="0.25">
      <c r="A168" s="11"/>
      <c r="B168" s="15" t="s">
        <v>176</v>
      </c>
      <c r="C168" s="11"/>
      <c r="D168" s="13">
        <v>765</v>
      </c>
    </row>
    <row r="169" spans="1:4" ht="15.75" x14ac:dyDescent="0.25">
      <c r="A169" s="11"/>
      <c r="B169" s="15" t="s">
        <v>177</v>
      </c>
      <c r="C169" s="11"/>
      <c r="D169" s="13">
        <v>765</v>
      </c>
    </row>
    <row r="170" spans="1:4" ht="15.75" x14ac:dyDescent="0.25">
      <c r="A170" s="11"/>
      <c r="B170" s="15" t="s">
        <v>187</v>
      </c>
      <c r="C170" s="11"/>
      <c r="D170" s="13">
        <v>2606</v>
      </c>
    </row>
    <row r="171" spans="1:4" ht="15.75" x14ac:dyDescent="0.25">
      <c r="A171" s="11"/>
      <c r="B171" s="15" t="s">
        <v>188</v>
      </c>
      <c r="C171" s="11"/>
      <c r="D171" s="13">
        <v>924</v>
      </c>
    </row>
    <row r="172" spans="1:4" ht="15.75" x14ac:dyDescent="0.25">
      <c r="A172" s="11"/>
      <c r="B172" s="15" t="s">
        <v>178</v>
      </c>
      <c r="C172" s="11"/>
      <c r="D172" s="13">
        <v>765</v>
      </c>
    </row>
    <row r="173" spans="1:4" ht="15.75" x14ac:dyDescent="0.25">
      <c r="A173" s="61">
        <v>12</v>
      </c>
      <c r="B173" s="18" t="s">
        <v>58</v>
      </c>
      <c r="C173" s="45"/>
      <c r="D173" s="14">
        <v>1115.26</v>
      </c>
    </row>
    <row r="174" spans="1:4" ht="15.75" x14ac:dyDescent="0.25">
      <c r="A174" s="61">
        <v>13</v>
      </c>
      <c r="B174" s="18" t="s">
        <v>59</v>
      </c>
      <c r="C174" s="45"/>
      <c r="D174" s="14">
        <v>2205.63</v>
      </c>
    </row>
    <row r="175" spans="1:4" ht="15.75" x14ac:dyDescent="0.25">
      <c r="A175" s="61">
        <v>14</v>
      </c>
      <c r="B175" s="18" t="s">
        <v>76</v>
      </c>
      <c r="C175" s="45"/>
      <c r="D175" s="14">
        <v>758.96</v>
      </c>
    </row>
    <row r="176" spans="1:4" ht="15.75" x14ac:dyDescent="0.25">
      <c r="A176" s="61">
        <v>15</v>
      </c>
      <c r="B176" s="18" t="s">
        <v>77</v>
      </c>
      <c r="C176" s="45"/>
      <c r="D176" s="14">
        <v>7212.65</v>
      </c>
    </row>
    <row r="177" spans="1:5" ht="15.75" x14ac:dyDescent="0.25">
      <c r="A177" s="61">
        <v>16</v>
      </c>
      <c r="B177" s="15" t="s">
        <v>181</v>
      </c>
      <c r="C177" s="45"/>
      <c r="D177" s="13">
        <v>1516.32</v>
      </c>
    </row>
    <row r="178" spans="1:5" ht="22.5" customHeight="1" x14ac:dyDescent="0.25">
      <c r="A178" s="66" t="s">
        <v>136</v>
      </c>
      <c r="B178" s="66"/>
      <c r="C178" s="66"/>
      <c r="D178" s="14"/>
    </row>
    <row r="179" spans="1:5" ht="15.75" x14ac:dyDescent="0.25">
      <c r="A179" s="11">
        <v>1</v>
      </c>
      <c r="B179" s="15" t="s">
        <v>38</v>
      </c>
      <c r="C179" s="11"/>
      <c r="D179" s="13">
        <v>557</v>
      </c>
    </row>
    <row r="180" spans="1:5" ht="15.75" x14ac:dyDescent="0.25">
      <c r="A180" s="11">
        <v>2</v>
      </c>
      <c r="B180" s="15" t="s">
        <v>39</v>
      </c>
      <c r="C180" s="11"/>
      <c r="D180" s="13">
        <v>621.20000000000005</v>
      </c>
    </row>
    <row r="181" spans="1:5" ht="15.75" x14ac:dyDescent="0.25">
      <c r="A181" s="11">
        <v>3</v>
      </c>
      <c r="B181" s="15" t="s">
        <v>40</v>
      </c>
      <c r="C181" s="11"/>
      <c r="D181" s="13">
        <v>835.7</v>
      </c>
    </row>
    <row r="182" spans="1:5" ht="15.75" x14ac:dyDescent="0.25">
      <c r="A182" s="11">
        <v>4</v>
      </c>
      <c r="B182" s="15" t="s">
        <v>41</v>
      </c>
      <c r="C182" s="11"/>
      <c r="D182" s="13">
        <v>697.7</v>
      </c>
    </row>
    <row r="183" spans="1:5" ht="15.75" x14ac:dyDescent="0.25">
      <c r="A183" s="11">
        <v>5</v>
      </c>
      <c r="B183" s="15" t="s">
        <v>42</v>
      </c>
      <c r="C183" s="11"/>
      <c r="D183" s="13">
        <v>848.8</v>
      </c>
      <c r="E183" s="7"/>
    </row>
    <row r="184" spans="1:5" ht="15.75" x14ac:dyDescent="0.25">
      <c r="A184" s="11">
        <v>6</v>
      </c>
      <c r="B184" s="15" t="s">
        <v>43</v>
      </c>
      <c r="C184" s="11"/>
      <c r="D184" s="13">
        <v>937.8</v>
      </c>
    </row>
    <row r="185" spans="1:5" ht="15.75" x14ac:dyDescent="0.25">
      <c r="A185" s="11">
        <v>7</v>
      </c>
      <c r="B185" s="15" t="s">
        <v>44</v>
      </c>
      <c r="C185" s="11"/>
      <c r="D185" s="13">
        <v>699.2</v>
      </c>
    </row>
    <row r="186" spans="1:5" ht="15.75" x14ac:dyDescent="0.25">
      <c r="A186" s="11">
        <v>8</v>
      </c>
      <c r="B186" s="15" t="s">
        <v>45</v>
      </c>
      <c r="C186" s="11"/>
      <c r="D186" s="13">
        <v>698.2</v>
      </c>
    </row>
    <row r="187" spans="1:5" ht="15.75" x14ac:dyDescent="0.25">
      <c r="A187" s="11">
        <v>9</v>
      </c>
      <c r="B187" s="15" t="s">
        <v>46</v>
      </c>
      <c r="C187" s="11"/>
      <c r="D187" s="13">
        <v>498.9</v>
      </c>
    </row>
    <row r="188" spans="1:5" ht="15.75" x14ac:dyDescent="0.25">
      <c r="A188" s="11">
        <v>10</v>
      </c>
      <c r="B188" s="15" t="s">
        <v>47</v>
      </c>
      <c r="C188" s="11"/>
      <c r="D188" s="13">
        <v>382.8</v>
      </c>
    </row>
    <row r="189" spans="1:5" ht="15.75" x14ac:dyDescent="0.25">
      <c r="A189" s="11">
        <v>11</v>
      </c>
      <c r="B189" s="15" t="s">
        <v>48</v>
      </c>
      <c r="C189" s="11"/>
      <c r="D189" s="13">
        <v>720.4</v>
      </c>
    </row>
    <row r="190" spans="1:5" ht="20.25" customHeight="1" x14ac:dyDescent="0.25">
      <c r="A190" s="66" t="s">
        <v>137</v>
      </c>
      <c r="B190" s="66"/>
      <c r="C190" s="66"/>
      <c r="D190" s="14"/>
    </row>
    <row r="191" spans="1:5" ht="15.75" x14ac:dyDescent="0.25">
      <c r="A191" s="11">
        <v>1</v>
      </c>
      <c r="B191" s="15" t="s">
        <v>37</v>
      </c>
      <c r="C191" s="11"/>
      <c r="D191" s="13">
        <v>788.2</v>
      </c>
    </row>
    <row r="192" spans="1:5" ht="15.75" customHeight="1" x14ac:dyDescent="0.25">
      <c r="A192" s="67" t="s">
        <v>93</v>
      </c>
      <c r="B192" s="68"/>
      <c r="C192" s="19"/>
      <c r="D192" s="46"/>
    </row>
    <row r="193" spans="1:4" ht="47.25" x14ac:dyDescent="0.25">
      <c r="A193" s="20">
        <v>1</v>
      </c>
      <c r="B193" s="15" t="s">
        <v>49</v>
      </c>
      <c r="C193" s="11" t="s">
        <v>8</v>
      </c>
      <c r="D193" s="13" t="s">
        <v>121</v>
      </c>
    </row>
    <row r="194" spans="1:4" ht="47.25" x14ac:dyDescent="0.25">
      <c r="A194" s="20">
        <v>2</v>
      </c>
      <c r="B194" s="15" t="s">
        <v>50</v>
      </c>
      <c r="C194" s="11" t="s">
        <v>8</v>
      </c>
      <c r="D194" s="13" t="s">
        <v>122</v>
      </c>
    </row>
    <row r="195" spans="1:4" ht="57" customHeight="1" x14ac:dyDescent="0.25">
      <c r="A195" s="88" t="s">
        <v>120</v>
      </c>
      <c r="B195" s="89"/>
      <c r="C195" s="89"/>
      <c r="D195" s="90"/>
    </row>
    <row r="196" spans="1:4" ht="49.5" customHeight="1" x14ac:dyDescent="0.25">
      <c r="A196" s="91" t="s">
        <v>138</v>
      </c>
      <c r="B196" s="92"/>
      <c r="C196" s="92"/>
      <c r="D196" s="93"/>
    </row>
  </sheetData>
  <autoFilter ref="A9:D177"/>
  <mergeCells count="82">
    <mergeCell ref="A192:B192"/>
    <mergeCell ref="A195:D195"/>
    <mergeCell ref="A196:D196"/>
    <mergeCell ref="B98:C98"/>
    <mergeCell ref="B99:C99"/>
    <mergeCell ref="A100:C100"/>
    <mergeCell ref="D130:D131"/>
    <mergeCell ref="A178:C178"/>
    <mergeCell ref="A190:C190"/>
    <mergeCell ref="B97:C97"/>
    <mergeCell ref="B85:C85"/>
    <mergeCell ref="B86:C86"/>
    <mergeCell ref="B87:C87"/>
    <mergeCell ref="B88:C88"/>
    <mergeCell ref="B89:C89"/>
    <mergeCell ref="B90:C90"/>
    <mergeCell ref="B91:C91"/>
    <mergeCell ref="B92:C92"/>
    <mergeCell ref="B94:C94"/>
    <mergeCell ref="B95:C95"/>
    <mergeCell ref="B96:C96"/>
    <mergeCell ref="B84:C84"/>
    <mergeCell ref="B72:C72"/>
    <mergeCell ref="B73:C73"/>
    <mergeCell ref="B74:C74"/>
    <mergeCell ref="B75:C75"/>
    <mergeCell ref="B76:C76"/>
    <mergeCell ref="B77:C77"/>
    <mergeCell ref="B78:C78"/>
    <mergeCell ref="A79:B79"/>
    <mergeCell ref="A81:C81"/>
    <mergeCell ref="B82:C82"/>
    <mergeCell ref="B83:C83"/>
    <mergeCell ref="B71:C71"/>
    <mergeCell ref="B60:C60"/>
    <mergeCell ref="B61:C61"/>
    <mergeCell ref="B62:C62"/>
    <mergeCell ref="B63:C63"/>
    <mergeCell ref="B64:C64"/>
    <mergeCell ref="A65:B65"/>
    <mergeCell ref="B66:C66"/>
    <mergeCell ref="B67:C67"/>
    <mergeCell ref="B68:C68"/>
    <mergeCell ref="B69:C69"/>
    <mergeCell ref="B70:C70"/>
    <mergeCell ref="B59:C59"/>
    <mergeCell ref="B47:C47"/>
    <mergeCell ref="B48:C48"/>
    <mergeCell ref="B49:C49"/>
    <mergeCell ref="B50:C50"/>
    <mergeCell ref="B51:C51"/>
    <mergeCell ref="B52:C52"/>
    <mergeCell ref="B53:C53"/>
    <mergeCell ref="A55:B55"/>
    <mergeCell ref="B56:C56"/>
    <mergeCell ref="B57:C57"/>
    <mergeCell ref="B58:C58"/>
    <mergeCell ref="B54:C54"/>
    <mergeCell ref="B46:C46"/>
    <mergeCell ref="B28:C28"/>
    <mergeCell ref="B29:C29"/>
    <mergeCell ref="B30:C30"/>
    <mergeCell ref="B31:C31"/>
    <mergeCell ref="B38:C38"/>
    <mergeCell ref="B39:C39"/>
    <mergeCell ref="B40:C40"/>
    <mergeCell ref="B41:C41"/>
    <mergeCell ref="B43:C43"/>
    <mergeCell ref="B44:C44"/>
    <mergeCell ref="B45:C45"/>
    <mergeCell ref="B25:C25"/>
    <mergeCell ref="A6:D6"/>
    <mergeCell ref="A7:D7"/>
    <mergeCell ref="A10:C10"/>
    <mergeCell ref="A11:B11"/>
    <mergeCell ref="A15:B15"/>
    <mergeCell ref="B16:C16"/>
    <mergeCell ref="B17:C17"/>
    <mergeCell ref="B20:C20"/>
    <mergeCell ref="B21:C21"/>
    <mergeCell ref="B23:C23"/>
    <mergeCell ref="B24:C24"/>
  </mergeCells>
  <printOptions horizontalCentered="1"/>
  <pageMargins left="0.98425196850393704" right="0.47244094488188981" top="0.35433070866141736" bottom="0.39370078740157483" header="0" footer="0"/>
  <pageSetup paperSize="9" scale="97" fitToHeight="0" orientation="portrait" r:id="rId1"/>
  <rowBreaks count="1" manualBreakCount="1">
    <brk id="3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01.01.2018</vt:lpstr>
      <vt:lpstr>'01.01.2018'!Заголовки_для_печати</vt:lpstr>
      <vt:lpstr>'01.01.2018'!Область_печати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Asik</dc:creator>
  <cp:lastModifiedBy>RedAdmin</cp:lastModifiedBy>
  <cp:lastPrinted>2018-01-19T00:20:42Z</cp:lastPrinted>
  <dcterms:created xsi:type="dcterms:W3CDTF">2013-01-17T03:08:41Z</dcterms:created>
  <dcterms:modified xsi:type="dcterms:W3CDTF">2018-12-26T04:58:47Z</dcterms:modified>
</cp:coreProperties>
</file>